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<sst xmlns="http://schemas.openxmlformats.org/spreadsheetml/2006/main" count="43" uniqueCount="40">
  <si>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</si>
  <si>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</si>
  <si>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</si>
  <si>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</si>
  <si>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</si>
  <si>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</si>
  <si>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</si>
  <si>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</si>
  <si>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</si>
  <si>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</si>
  <si>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</si>
  <si>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</si>
  <si>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</si>
  <si>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</si>
  <si>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</si>
  <si>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</si>
  <si>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</si>
  <si>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</si>
  <si>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</si>
  <si>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</si>
  <si>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</si>
  <si>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</si>
  <si>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</si>
  <si>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</si>
  <si>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</si>
  <si>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</si>
  <si>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</si>
  <si>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</si>
  <si>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</si>
  <si>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</si>
  <si>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</si>
  <si>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</si>
  <si>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</si>
  <si>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</si>
  <si>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</si>
  <si>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</si>
  <si>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годовые
назначения
собственных
доходов
на 2015 год</t>
  </si>
  <si>
    <t>по исполнению консолидированного бюджета района на 01 сентября 2015 года</t>
  </si>
  <si>
    <t>на 01 сентября 2014 года</t>
  </si>
  <si>
    <t>на 01 сентября 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</si>
</sst>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180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D32" sqref="D32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5" t="s">
        <v>0</v>
      </c>
      <c r="E1" s="15"/>
      <c r="F1" s="15"/>
      <c r="G1" s="15"/>
    </row>
    <row r="2" spans="1:10" ht="12.7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.75">
      <c r="A4" s="14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38</v>
      </c>
      <c r="C5" s="13"/>
      <c r="D5" s="13"/>
      <c r="E5" s="14" t="s">
        <v>36</v>
      </c>
      <c r="F5" s="13" t="s">
        <v>39</v>
      </c>
      <c r="G5" s="13"/>
      <c r="H5" s="13"/>
      <c r="I5" s="13"/>
      <c r="J5" s="13"/>
    </row>
    <row r="6" spans="1:10" ht="28.5" customHeight="1">
      <c r="A6" s="13"/>
      <c r="B6" s="14" t="s">
        <v>3</v>
      </c>
      <c r="C6" s="13" t="s">
        <v>4</v>
      </c>
      <c r="D6" s="13"/>
      <c r="E6" s="13"/>
      <c r="F6" s="14" t="s">
        <v>5</v>
      </c>
      <c r="G6" s="13" t="s">
        <v>4</v>
      </c>
      <c r="H6" s="13"/>
      <c r="I6" s="14" t="s">
        <v>6</v>
      </c>
      <c r="J6" s="14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246172.09</v>
      </c>
      <c r="C8" s="2">
        <f aca="true" t="shared" si="0" ref="C8:C27">SUM(B8-D8)</f>
        <v>194945.88</v>
      </c>
      <c r="D8" s="2">
        <v>51226.21</v>
      </c>
      <c r="E8" s="2">
        <v>360100</v>
      </c>
      <c r="F8" s="2">
        <v>252433.79</v>
      </c>
      <c r="G8" s="2">
        <f aca="true" t="shared" si="1" ref="G8:G27">SUM(F8-H8)</f>
        <v>177174.79</v>
      </c>
      <c r="H8" s="2">
        <v>75259</v>
      </c>
      <c r="I8" s="3">
        <f aca="true" t="shared" si="2" ref="I8:I32">F8/E8*100</f>
        <v>70.10102471535686</v>
      </c>
      <c r="J8" s="3">
        <f aca="true" t="shared" si="3" ref="J8:J27">F8/B8*100</f>
        <v>102.54362710248755</v>
      </c>
    </row>
    <row r="9" spans="1:10" ht="12.75">
      <c r="A9" s="2" t="s">
        <v>12</v>
      </c>
      <c r="B9" s="2">
        <v>281277.78</v>
      </c>
      <c r="C9" s="2">
        <f t="shared" si="0"/>
        <v>257940.60000000003</v>
      </c>
      <c r="D9" s="2">
        <v>23337.18</v>
      </c>
      <c r="E9" s="2">
        <v>370000</v>
      </c>
      <c r="F9" s="2">
        <v>252528.01</v>
      </c>
      <c r="G9" s="2">
        <f t="shared" si="1"/>
        <v>231453.92</v>
      </c>
      <c r="H9" s="2">
        <v>21074.09</v>
      </c>
      <c r="I9" s="3">
        <f t="shared" si="2"/>
        <v>68.25081351351352</v>
      </c>
      <c r="J9" s="3">
        <f t="shared" si="3"/>
        <v>89.77886913072194</v>
      </c>
    </row>
    <row r="10" spans="1:10" ht="12.75">
      <c r="A10" s="2" t="s">
        <v>13</v>
      </c>
      <c r="B10" s="2">
        <v>789989.39</v>
      </c>
      <c r="C10" s="2">
        <f t="shared" si="0"/>
        <v>789989.39</v>
      </c>
      <c r="D10" s="2"/>
      <c r="E10" s="2">
        <v>728000</v>
      </c>
      <c r="F10" s="2">
        <v>454659.72</v>
      </c>
      <c r="G10" s="2">
        <f t="shared" si="1"/>
        <v>451659.72</v>
      </c>
      <c r="H10" s="2">
        <v>3000</v>
      </c>
      <c r="I10" s="3">
        <f t="shared" si="2"/>
        <v>62.453258241758235</v>
      </c>
      <c r="J10" s="3">
        <f t="shared" si="3"/>
        <v>57.55263624489943</v>
      </c>
    </row>
    <row r="11" spans="1:10" ht="12.75">
      <c r="A11" s="2" t="s">
        <v>14</v>
      </c>
      <c r="B11" s="2">
        <v>492122.8</v>
      </c>
      <c r="C11" s="2">
        <f t="shared" si="0"/>
        <v>485897.22</v>
      </c>
      <c r="D11" s="2">
        <v>6225.58</v>
      </c>
      <c r="E11" s="2">
        <v>613000</v>
      </c>
      <c r="F11" s="2">
        <v>435891.63</v>
      </c>
      <c r="G11" s="2">
        <f t="shared" si="1"/>
        <v>410891.63</v>
      </c>
      <c r="H11" s="2">
        <v>25000</v>
      </c>
      <c r="I11" s="3">
        <f t="shared" si="2"/>
        <v>71.10793311582381</v>
      </c>
      <c r="J11" s="3">
        <f t="shared" si="3"/>
        <v>88.57375232360704</v>
      </c>
    </row>
    <row r="12" spans="1:10" ht="12.75">
      <c r="A12" s="2" t="s">
        <v>15</v>
      </c>
      <c r="B12" s="2">
        <v>218460.86</v>
      </c>
      <c r="C12" s="2">
        <f t="shared" si="0"/>
        <v>218460.86</v>
      </c>
      <c r="D12" s="2"/>
      <c r="E12" s="2">
        <v>333300</v>
      </c>
      <c r="F12" s="2">
        <v>226158.5</v>
      </c>
      <c r="G12" s="2">
        <f t="shared" si="1"/>
        <v>186756.69</v>
      </c>
      <c r="H12" s="2">
        <v>39401.81</v>
      </c>
      <c r="I12" s="3">
        <f t="shared" si="2"/>
        <v>67.85433543354335</v>
      </c>
      <c r="J12" s="3">
        <f t="shared" si="3"/>
        <v>103.52357854857846</v>
      </c>
    </row>
    <row r="13" spans="1:10" ht="12.75">
      <c r="A13" s="2" t="s">
        <v>16</v>
      </c>
      <c r="B13" s="2">
        <v>326832.11</v>
      </c>
      <c r="C13" s="2">
        <f t="shared" si="0"/>
        <v>326826.61</v>
      </c>
      <c r="D13" s="2">
        <v>5.5</v>
      </c>
      <c r="E13" s="2">
        <v>398000</v>
      </c>
      <c r="F13" s="2">
        <v>326108.85</v>
      </c>
      <c r="G13" s="2">
        <f t="shared" si="1"/>
        <v>308108.85</v>
      </c>
      <c r="H13" s="2">
        <v>18000</v>
      </c>
      <c r="I13" s="3">
        <f t="shared" si="2"/>
        <v>81.93689698492462</v>
      </c>
      <c r="J13" s="3">
        <f t="shared" si="3"/>
        <v>99.77870595395292</v>
      </c>
    </row>
    <row r="14" spans="1:10" ht="12.75">
      <c r="A14" s="2" t="s">
        <v>17</v>
      </c>
      <c r="B14" s="2">
        <v>553614.26</v>
      </c>
      <c r="C14" s="2">
        <f t="shared" si="0"/>
        <v>485086.69</v>
      </c>
      <c r="D14" s="2">
        <v>68527.57</v>
      </c>
      <c r="E14" s="2">
        <v>688000</v>
      </c>
      <c r="F14" s="2">
        <v>544866.88</v>
      </c>
      <c r="G14" s="2">
        <f t="shared" si="1"/>
        <v>459660.88</v>
      </c>
      <c r="H14" s="2">
        <v>85206</v>
      </c>
      <c r="I14" s="3">
        <f t="shared" si="2"/>
        <v>79.19576744186047</v>
      </c>
      <c r="J14" s="3">
        <f t="shared" si="3"/>
        <v>98.41995038205845</v>
      </c>
    </row>
    <row r="15" spans="1:10" ht="12.75">
      <c r="A15" s="2" t="s">
        <v>18</v>
      </c>
      <c r="B15" s="2">
        <v>593430.79</v>
      </c>
      <c r="C15" s="2">
        <f t="shared" si="0"/>
        <v>593430.79</v>
      </c>
      <c r="D15" s="2"/>
      <c r="E15" s="2">
        <v>631000</v>
      </c>
      <c r="F15" s="2">
        <v>496665.92</v>
      </c>
      <c r="G15" s="2">
        <f t="shared" si="1"/>
        <v>446665.92</v>
      </c>
      <c r="H15" s="2">
        <v>50000</v>
      </c>
      <c r="I15" s="3">
        <f t="shared" si="2"/>
        <v>78.71092234548335</v>
      </c>
      <c r="J15" s="3">
        <f t="shared" si="3"/>
        <v>83.69399235250332</v>
      </c>
    </row>
    <row r="16" spans="1:10" ht="12.75">
      <c r="A16" s="2" t="s">
        <v>19</v>
      </c>
      <c r="B16" s="2">
        <v>391640.94</v>
      </c>
      <c r="C16" s="2">
        <f t="shared" si="0"/>
        <v>391640.94</v>
      </c>
      <c r="D16" s="2"/>
      <c r="E16" s="2">
        <v>482000</v>
      </c>
      <c r="F16" s="2">
        <v>355819.29</v>
      </c>
      <c r="G16" s="2">
        <f t="shared" si="1"/>
        <v>341219.29</v>
      </c>
      <c r="H16" s="2">
        <v>14600</v>
      </c>
      <c r="I16" s="3">
        <f t="shared" si="2"/>
        <v>73.82142946058092</v>
      </c>
      <c r="J16" s="3">
        <f t="shared" si="3"/>
        <v>90.85344601613916</v>
      </c>
    </row>
    <row r="17" spans="1:10" ht="12.75">
      <c r="A17" s="2" t="s">
        <v>20</v>
      </c>
      <c r="B17" s="2">
        <v>362962.38</v>
      </c>
      <c r="C17" s="2">
        <f t="shared" si="0"/>
        <v>278762.38</v>
      </c>
      <c r="D17" s="2">
        <v>84200</v>
      </c>
      <c r="E17" s="2">
        <v>432000</v>
      </c>
      <c r="F17" s="2">
        <v>312890.43</v>
      </c>
      <c r="G17" s="2">
        <f t="shared" si="1"/>
        <v>237288.58</v>
      </c>
      <c r="H17" s="2">
        <v>75601.85</v>
      </c>
      <c r="I17" s="3">
        <f t="shared" si="2"/>
        <v>72.42834027777778</v>
      </c>
      <c r="J17" s="3">
        <f t="shared" si="3"/>
        <v>86.20464467970483</v>
      </c>
    </row>
    <row r="18" spans="1:10" ht="12.75">
      <c r="A18" s="2" t="s">
        <v>21</v>
      </c>
      <c r="B18" s="2">
        <v>566206.57</v>
      </c>
      <c r="C18" s="2">
        <f t="shared" si="0"/>
        <v>546206.57</v>
      </c>
      <c r="D18" s="2">
        <v>20000</v>
      </c>
      <c r="E18" s="2">
        <v>709000</v>
      </c>
      <c r="F18" s="2">
        <v>511735.87</v>
      </c>
      <c r="G18" s="2">
        <f t="shared" si="1"/>
        <v>490681.87</v>
      </c>
      <c r="H18" s="2">
        <v>21054</v>
      </c>
      <c r="I18" s="3">
        <f t="shared" si="2"/>
        <v>72.17713258110014</v>
      </c>
      <c r="J18" s="3">
        <f t="shared" si="3"/>
        <v>90.37971247843345</v>
      </c>
    </row>
    <row r="19" spans="1:10" ht="12.75">
      <c r="A19" s="2" t="s">
        <v>22</v>
      </c>
      <c r="B19" s="2">
        <v>475232.07</v>
      </c>
      <c r="C19" s="2">
        <f t="shared" si="0"/>
        <v>475079.07</v>
      </c>
      <c r="D19" s="2">
        <v>153</v>
      </c>
      <c r="E19" s="2">
        <v>526000</v>
      </c>
      <c r="F19" s="2">
        <v>351581.24</v>
      </c>
      <c r="G19" s="2">
        <f t="shared" si="1"/>
        <v>350551.83999999997</v>
      </c>
      <c r="H19" s="2">
        <v>1029.4</v>
      </c>
      <c r="I19" s="3">
        <f t="shared" si="2"/>
        <v>66.84053992395437</v>
      </c>
      <c r="J19" s="3">
        <f t="shared" si="3"/>
        <v>73.98095839786232</v>
      </c>
    </row>
    <row r="20" spans="1:10" ht="12.75">
      <c r="A20" s="2" t="s">
        <v>23</v>
      </c>
      <c r="B20" s="2">
        <v>190841.01</v>
      </c>
      <c r="C20" s="2">
        <f t="shared" si="0"/>
        <v>176941.01</v>
      </c>
      <c r="D20" s="2">
        <v>13900</v>
      </c>
      <c r="E20" s="2">
        <v>245000</v>
      </c>
      <c r="F20" s="2">
        <v>227584.23</v>
      </c>
      <c r="G20" s="2">
        <f t="shared" si="1"/>
        <v>219380.52000000002</v>
      </c>
      <c r="H20" s="2">
        <v>8203.71</v>
      </c>
      <c r="I20" s="3">
        <f t="shared" si="2"/>
        <v>92.89152244897959</v>
      </c>
      <c r="J20" s="3">
        <f t="shared" si="3"/>
        <v>119.2533145784546</v>
      </c>
    </row>
    <row r="21" spans="1:10" ht="12.75">
      <c r="A21" s="2" t="s">
        <v>24</v>
      </c>
      <c r="B21" s="2">
        <v>1290457.24</v>
      </c>
      <c r="C21" s="2">
        <f t="shared" si="0"/>
        <v>1234650.46</v>
      </c>
      <c r="D21" s="2">
        <v>55806.78</v>
      </c>
      <c r="E21" s="2">
        <v>1478532</v>
      </c>
      <c r="F21" s="2">
        <v>1063533.98</v>
      </c>
      <c r="G21" s="2">
        <f t="shared" si="1"/>
        <v>1005863.6799999999</v>
      </c>
      <c r="H21" s="2">
        <v>57670.3</v>
      </c>
      <c r="I21" s="3">
        <f t="shared" si="2"/>
        <v>71.93175257620396</v>
      </c>
      <c r="J21" s="3">
        <f t="shared" si="3"/>
        <v>82.4152825087021</v>
      </c>
    </row>
    <row r="22" spans="1:10" ht="12.75">
      <c r="A22" s="2" t="s">
        <v>25</v>
      </c>
      <c r="B22" s="2">
        <v>469824.77</v>
      </c>
      <c r="C22" s="2">
        <f t="shared" si="0"/>
        <v>467824.77</v>
      </c>
      <c r="D22" s="2">
        <v>2000</v>
      </c>
      <c r="E22" s="2">
        <v>600840.2</v>
      </c>
      <c r="F22" s="2">
        <v>412658.69</v>
      </c>
      <c r="G22" s="2">
        <f t="shared" si="1"/>
        <v>363818.49</v>
      </c>
      <c r="H22" s="2">
        <v>48840.2</v>
      </c>
      <c r="I22" s="3">
        <f t="shared" si="2"/>
        <v>68.6802730576283</v>
      </c>
      <c r="J22" s="3">
        <f t="shared" si="3"/>
        <v>87.83246783689161</v>
      </c>
    </row>
    <row r="23" spans="1:10" ht="12.75">
      <c r="A23" s="2" t="s">
        <v>26</v>
      </c>
      <c r="B23" s="2">
        <v>359813.65</v>
      </c>
      <c r="C23" s="2">
        <f t="shared" si="0"/>
        <v>349813.65</v>
      </c>
      <c r="D23" s="2">
        <v>10000</v>
      </c>
      <c r="E23" s="2">
        <v>464000</v>
      </c>
      <c r="F23" s="2">
        <v>355235.4</v>
      </c>
      <c r="G23" s="2">
        <f t="shared" si="1"/>
        <v>309725.08</v>
      </c>
      <c r="H23" s="2">
        <v>45510.32</v>
      </c>
      <c r="I23" s="3">
        <f t="shared" si="2"/>
        <v>76.55935344827587</v>
      </c>
      <c r="J23" s="3">
        <f t="shared" si="3"/>
        <v>98.72760524788318</v>
      </c>
    </row>
    <row r="24" spans="1:10" ht="12.75">
      <c r="A24" s="2" t="s">
        <v>27</v>
      </c>
      <c r="B24" s="2">
        <v>659309.45</v>
      </c>
      <c r="C24" s="2">
        <f t="shared" si="0"/>
        <v>650323.1799999999</v>
      </c>
      <c r="D24" s="2">
        <v>8986.27</v>
      </c>
      <c r="E24" s="2">
        <v>825000</v>
      </c>
      <c r="F24" s="2">
        <v>572095.78</v>
      </c>
      <c r="G24" s="2">
        <f t="shared" si="1"/>
        <v>563005.5800000001</v>
      </c>
      <c r="H24" s="2">
        <v>9090.2</v>
      </c>
      <c r="I24" s="3">
        <f t="shared" si="2"/>
        <v>69.34494303030303</v>
      </c>
      <c r="J24" s="3">
        <f t="shared" si="3"/>
        <v>86.77196724542627</v>
      </c>
    </row>
    <row r="25" spans="1:10" ht="12.75">
      <c r="A25" s="2" t="s">
        <v>28</v>
      </c>
      <c r="B25" s="2">
        <v>266482.14</v>
      </c>
      <c r="C25" s="2">
        <f t="shared" si="0"/>
        <v>264037.8</v>
      </c>
      <c r="D25" s="2">
        <v>2444.34</v>
      </c>
      <c r="E25" s="2">
        <v>404000</v>
      </c>
      <c r="F25" s="2">
        <v>241634.21</v>
      </c>
      <c r="G25" s="2">
        <f t="shared" si="1"/>
        <v>229582.41</v>
      </c>
      <c r="H25" s="2">
        <v>12051.8</v>
      </c>
      <c r="I25" s="3">
        <f t="shared" si="2"/>
        <v>59.810448019801974</v>
      </c>
      <c r="J25" s="3">
        <f t="shared" si="3"/>
        <v>90.67557398030502</v>
      </c>
    </row>
    <row r="26" spans="1:10" ht="12.75">
      <c r="A26" s="2" t="s">
        <v>29</v>
      </c>
      <c r="B26" s="2">
        <v>883312.13</v>
      </c>
      <c r="C26" s="2">
        <f t="shared" si="0"/>
        <v>836892.44</v>
      </c>
      <c r="D26" s="2">
        <v>46419.69</v>
      </c>
      <c r="E26" s="2">
        <v>1185973</v>
      </c>
      <c r="F26" s="2">
        <v>834602.14</v>
      </c>
      <c r="G26" s="2">
        <f t="shared" si="1"/>
        <v>764400.74</v>
      </c>
      <c r="H26" s="2">
        <v>70201.4</v>
      </c>
      <c r="I26" s="3">
        <f t="shared" si="2"/>
        <v>70.3727774578342</v>
      </c>
      <c r="J26" s="3">
        <f t="shared" si="3"/>
        <v>94.48552914132404</v>
      </c>
    </row>
    <row r="27" spans="1:10" ht="12.75">
      <c r="A27" s="2" t="s">
        <v>30</v>
      </c>
      <c r="B27" s="2">
        <v>108500.17</v>
      </c>
      <c r="C27" s="2">
        <f t="shared" si="0"/>
        <v>108500.17</v>
      </c>
      <c r="D27" s="2"/>
      <c r="E27" s="2">
        <v>126000</v>
      </c>
      <c r="F27" s="2">
        <v>107962.26</v>
      </c>
      <c r="G27" s="2">
        <f t="shared" si="1"/>
        <v>105286.26</v>
      </c>
      <c r="H27" s="2">
        <v>2676</v>
      </c>
      <c r="I27" s="3">
        <f t="shared" si="2"/>
        <v>85.68433333333333</v>
      </c>
      <c r="J27" s="3">
        <f t="shared" si="3"/>
        <v>99.50423119152715</v>
      </c>
    </row>
    <row r="28" spans="1:10" s="7" customFormat="1" ht="25.5">
      <c r="A28" s="4" t="s">
        <v>31</v>
      </c>
      <c r="B28" s="5">
        <f aca="true" t="shared" si="4" ref="B28:H28">SUM(B8:B27)</f>
        <v>9526482.600000001</v>
      </c>
      <c r="C28" s="5">
        <f t="shared" si="4"/>
        <v>9133250.48</v>
      </c>
      <c r="D28" s="5">
        <f t="shared" si="4"/>
        <v>393232.1200000001</v>
      </c>
      <c r="E28" s="5">
        <f t="shared" si="4"/>
        <v>11599745.2</v>
      </c>
      <c r="F28" s="5">
        <f t="shared" si="4"/>
        <v>8336646.82</v>
      </c>
      <c r="G28" s="5">
        <f t="shared" si="4"/>
        <v>7653176.74</v>
      </c>
      <c r="H28" s="5">
        <f t="shared" si="4"/>
        <v>683470.08</v>
      </c>
      <c r="I28" s="6">
        <f t="shared" si="2"/>
        <v>71.8692236446711</v>
      </c>
      <c r="J28" s="6">
        <f>F28/B28*100</f>
        <v>87.51022985125695</v>
      </c>
    </row>
    <row r="29" spans="1:10" ht="12.75">
      <c r="A29" s="2" t="s">
        <v>32</v>
      </c>
      <c r="B29" s="2">
        <v>13135532.51</v>
      </c>
      <c r="C29" s="2">
        <f>SUM(B29-D29)</f>
        <v>13129532.51</v>
      </c>
      <c r="D29" s="2">
        <v>6000</v>
      </c>
      <c r="E29" s="2">
        <v>23170000</v>
      </c>
      <c r="F29" s="2">
        <v>15965767.53</v>
      </c>
      <c r="G29" s="2">
        <f>SUM(F29-H29)</f>
        <v>15710441.979999999</v>
      </c>
      <c r="H29" s="2">
        <v>255325.55</v>
      </c>
      <c r="I29" s="3">
        <f t="shared" si="2"/>
        <v>68.90706745791972</v>
      </c>
      <c r="J29" s="3">
        <f>F29/B29*100</f>
        <v>121.54640489713957</v>
      </c>
    </row>
    <row r="30" spans="1:10" s="7" customFormat="1" ht="12.75">
      <c r="A30" s="5" t="s">
        <v>33</v>
      </c>
      <c r="B30" s="5">
        <f>B28+B29</f>
        <v>22662015.11</v>
      </c>
      <c r="C30" s="5">
        <f>C28+C29</f>
        <v>22262782.990000002</v>
      </c>
      <c r="D30" s="5">
        <f>D28+D29</f>
        <v>399232.1200000001</v>
      </c>
      <c r="E30" s="5">
        <f>SUM(E28+E29)</f>
        <v>34769745.2</v>
      </c>
      <c r="F30" s="5">
        <f>F28+F29</f>
        <v>24302414.35</v>
      </c>
      <c r="G30" s="5">
        <f>G28+G29</f>
        <v>23363618.72</v>
      </c>
      <c r="H30" s="5">
        <f>H28+H29</f>
        <v>938795.6299999999</v>
      </c>
      <c r="I30" s="6">
        <f t="shared" si="2"/>
        <v>69.89529031693911</v>
      </c>
      <c r="J30" s="6">
        <f>F30/B30*100</f>
        <v>107.23854093308829</v>
      </c>
    </row>
    <row r="31" spans="1:10" ht="12.75">
      <c r="A31" s="8" t="s">
        <v>34</v>
      </c>
      <c r="B31" s="8">
        <v>48181270.82</v>
      </c>
      <c r="C31" s="2">
        <f>SUM(B31-D31)</f>
        <v>47232897.59</v>
      </c>
      <c r="D31" s="8">
        <v>948373.23</v>
      </c>
      <c r="E31" s="8">
        <v>88517700</v>
      </c>
      <c r="F31" s="8">
        <v>57472826.31</v>
      </c>
      <c r="G31" s="2">
        <f>SUM(F31-H31)</f>
        <v>56774727.78</v>
      </c>
      <c r="H31" s="8">
        <v>698098.53</v>
      </c>
      <c r="I31" s="9">
        <f t="shared" si="2"/>
        <v>64.92806106575296</v>
      </c>
      <c r="J31" s="9">
        <f>F31/B31*100</f>
        <v>119.28457953031635</v>
      </c>
    </row>
    <row r="32" spans="1:10" s="12" customFormat="1" ht="12.75">
      <c r="A32" s="10" t="s">
        <v>35</v>
      </c>
      <c r="B32" s="10">
        <f aca="true" t="shared" si="5" ref="B32:H32">B30+B31</f>
        <v>70843285.93</v>
      </c>
      <c r="C32" s="10">
        <f t="shared" si="5"/>
        <v>69495680.58000001</v>
      </c>
      <c r="D32" s="10">
        <f t="shared" si="5"/>
        <v>1347605.35</v>
      </c>
      <c r="E32" s="10">
        <f t="shared" si="5"/>
        <v>123287445.2</v>
      </c>
      <c r="F32" s="10">
        <f t="shared" si="5"/>
        <v>81775240.66</v>
      </c>
      <c r="G32" s="10">
        <f t="shared" si="5"/>
        <v>80138346.5</v>
      </c>
      <c r="H32" s="10">
        <f t="shared" si="5"/>
        <v>1636894.16</v>
      </c>
      <c r="I32" s="11">
        <f t="shared" si="2"/>
        <v>66.32892791909357</v>
      </c>
      <c r="J32" s="11">
        <f>F32/B32*100</f>
        <v>115.43117966154452</v>
      </c>
    </row>
  </sheetData>
  <mergeCells count="12"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  <mergeCell ref="C6:D6"/>
    <mergeCell ref="B4:J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Назарова</cp:lastModifiedBy>
  <cp:lastPrinted>2015-06-02T09:22:49Z</cp:lastPrinted>
  <dcterms:created xsi:type="dcterms:W3CDTF">2012-02-07T09:55:48Z</dcterms:created>
  <dcterms:modified xsi:type="dcterms:W3CDTF">2015-09-02T03:48:26Z</dcterms:modified>
  <cp:category/>
  <cp:version/>
  <cp:contentType/>
  <cp:contentStatus/>
</cp:coreProperties>
</file>