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1"/>
  </bookViews>
  <sheets>
    <sheet name="Лист1" sheetId="1" r:id="rId1"/>
    <sheet name="Пр. 5 (межбюд. трансф. 2014 г.)" sheetId="2" r:id="rId2"/>
  </sheets>
  <definedNames>
    <definedName name="_xlnm.Print_Titles" localSheetId="1">'Пр. 5 (межбюд. трансф. 2014 г.)'!$A:$B</definedName>
    <definedName name="_xlnm.Print_Area" localSheetId="1">'Пр. 5 (межбюд. трансф. 2014 г.)'!$A$1:$Y$33</definedName>
  </definedNames>
  <calcPr fullCalcOnLoad="1"/>
</workbook>
</file>

<file path=xl/sharedStrings.xml><?xml version="1.0" encoding="utf-8"?>
<sst xmlns="http://schemas.openxmlformats.org/spreadsheetml/2006/main" count="71" uniqueCount="69">
  <si>
    <t>Белоноговский</t>
  </si>
  <si>
    <t>Большеберезовский</t>
  </si>
  <si>
    <t>Верхневский</t>
  </si>
  <si>
    <t xml:space="preserve">Долговский </t>
  </si>
  <si>
    <t>Жуковский</t>
  </si>
  <si>
    <t>Закомалдинский</t>
  </si>
  <si>
    <t>Закоуловский</t>
  </si>
  <si>
    <t>Каминский</t>
  </si>
  <si>
    <t>Камаганский</t>
  </si>
  <si>
    <t xml:space="preserve">Камышинский </t>
  </si>
  <si>
    <t>Костылевский</t>
  </si>
  <si>
    <t>Косулинский</t>
  </si>
  <si>
    <t>Масловский</t>
  </si>
  <si>
    <t>Нижневский</t>
  </si>
  <si>
    <t>Обанинский</t>
  </si>
  <si>
    <t>Пушкинский</t>
  </si>
  <si>
    <t>Пепелинский</t>
  </si>
  <si>
    <t>Советский</t>
  </si>
  <si>
    <t>Песьянский</t>
  </si>
  <si>
    <t>Угловской</t>
  </si>
  <si>
    <t>город Куртамыш</t>
  </si>
  <si>
    <t>Всего</t>
  </si>
  <si>
    <t>№ 
п/п</t>
  </si>
  <si>
    <t>Муниципальные 
образования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</si>
  <si>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</si>
  <si>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</si>
  <si>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</si>
  <si>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</si>
  <si>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</si>
  <si>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</si>
  <si>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</si>
  <si>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</si>
  <si>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</si>
  <si>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</si>
  <si>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</si>
  <si>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</si>
  <si>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</si>
  <si>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</si>
  <si>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</si>
  <si>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</si>
  <si>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</si>
  <si>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</si>
  <si>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</si>
  <si>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</si>
  <si>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</si>
  <si>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Дотации, 
всего</t>
  </si>
  <si>
    <t>в том числе:</t>
  </si>
  <si>
    <t>Субвенции, 
всего</t>
  </si>
  <si>
    <t>Всего 
межбюджетных 
трансфертов 
на 2014 год</t>
  </si>
  <si>
    <t>на исполнение государственных полномочий по предоставлению мер социальной поддержки лицам, проживающим и работающим в сельской местности и в рабочих поселках (поселках городского типа)</t>
  </si>
  <si>
    <t xml:space="preserve">                                         Размеры межбюджетных трансфертов, выделяемых бюджетам поселений Куртамышского района 
 на 2014 год</t>
  </si>
  <si>
    <t xml:space="preserve">
на выравнивание бюджетной обеспеченности из районного фонда финансовой поддержки поселений
</t>
  </si>
  <si>
    <t xml:space="preserve">
на поддержку мер 
по обеспечению сбалансированности бюджетов</t>
  </si>
  <si>
    <t>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</si>
  <si>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на осуществление первичного воинского учета на территориях, где отсутствуют военные комиссариаты</t>
  </si>
  <si>
    <t>Субсидии, 
всего</t>
  </si>
  <si>
    <t>в том числе</t>
  </si>
  <si>
    <t>тыс.руб.</t>
  </si>
  <si>
    <t>на дорожную деятельность и осуществление иных мероприятий в отношении автомобильных дорог общего пользования местного значения Курганской области (оформление правоустанавливающих документов, расходы на уплату налога на имущество организаций)</t>
  </si>
  <si>
    <t>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</si>
  <si>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на обеспечение мероприятий по капитальному ремонту многоквартирных домов за счет средств бюджетов</t>
  </si>
  <si>
    <t>на осуществление капитального ремонта гидротехнических сооружений,находящихся в муниципальной собственности</t>
  </si>
  <si>
    <t>на обустройство существующих объектов размещения отходов в административных центрах муниципальных образований Курганской области</t>
  </si>
  <si>
    <t>Иные межбюджетные трансферты</t>
  </si>
  <si>
    <t>на государственную поддержку муниципальных учреждений культуры</t>
  </si>
  <si>
    <t>на исполнение судебных актов о возложении на органы местного самоуправления муниципальных образований Курганской области обязанности по предоставлению детям-сиротам и детям, оставшимся без попечения родителей, детям, находящимся под опекой (попечительством),  лицам из числа детей-сирот и детей, оставшихся без попечения родителей, не имеющих закрепленного жилого помещения, жилых помещений по договорам социального найма, а также по выплате денежной компенсации в счет предоставления указанных жилых помещений</t>
  </si>
  <si>
    <t xml:space="preserve">Приложение 5 </t>
  </si>
  <si>
    <t>"О внесении изменений в решение Куртамышской районной Думы от 19.12.2013 г. № 62  "О районном бюджете Куртамышского района на 2014 год и на плановый период 2015 и 2016 годов"</t>
  </si>
  <si>
    <t xml:space="preserve">к  решению  Куртамышской  районной  Думы  от 14 августа 2014 года  № 32 от 14.08.2014г.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</si>
</sst>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0" fillId="2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164" fontId="0" fillId="2" borderId="1" xfId="0" applyNumberFormat="1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 vertical="justify"/>
    </xf>
    <xf numFmtId="0" fontId="0" fillId="0" borderId="0" xfId="0" applyAlignment="1">
      <alignment/>
    </xf>
    <xf numFmtId="0" fontId="1" fillId="0" borderId="0" xfId="0" applyFont="1" applyFill="1" applyAlignment="1">
      <alignment horizontal="left" vertical="justify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5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tabSelected="1" view="pageBreakPreview" zoomScaleSheetLayoutView="100" workbookViewId="0" topLeftCell="A1">
      <pane xSplit="2" topLeftCell="I1" activePane="topRight" state="frozen"/>
      <selection pane="topLeft" activeCell="A1" sqref="A1"/>
      <selection pane="topRight" activeCell="J2" sqref="J2:N2"/>
    </sheetView>
  </sheetViews>
  <sheetFormatPr defaultColWidth="9.00390625" defaultRowHeight="12.75"/>
  <cols>
    <col min="1" max="1" width="3.25390625" style="5" customWidth="1"/>
    <col min="2" max="2" width="17.875" style="0" customWidth="1"/>
    <col min="3" max="3" width="14.00390625" style="12" customWidth="1"/>
    <col min="4" max="4" width="10.875" style="0" customWidth="1"/>
    <col min="5" max="5" width="13.125" style="0" customWidth="1"/>
    <col min="6" max="6" width="16.25390625" style="0" customWidth="1"/>
    <col min="7" max="7" width="10.875" style="0" customWidth="1"/>
    <col min="8" max="8" width="19.875" style="0" customWidth="1"/>
    <col min="9" max="9" width="20.75390625" style="0" customWidth="1"/>
    <col min="10" max="10" width="23.00390625" style="0" customWidth="1"/>
    <col min="12" max="12" width="18.75390625" style="0" customWidth="1"/>
    <col min="13" max="13" width="15.25390625" style="0" customWidth="1"/>
    <col min="14" max="14" width="14.625" style="0" customWidth="1"/>
    <col min="15" max="15" width="20.125" style="0" customWidth="1"/>
    <col min="16" max="16" width="16.00390625" style="0" customWidth="1"/>
    <col min="17" max="17" width="10.875" style="0" customWidth="1"/>
    <col min="18" max="18" width="14.75390625" style="0" customWidth="1"/>
    <col min="19" max="19" width="25.75390625" style="0" customWidth="1"/>
    <col min="20" max="20" width="0.12890625" style="0" hidden="1" customWidth="1"/>
    <col min="21" max="25" width="9.125" style="0" hidden="1" customWidth="1"/>
  </cols>
  <sheetData>
    <row r="1" spans="6:13" ht="12.75">
      <c r="F1" s="8"/>
      <c r="G1" s="8"/>
      <c r="H1" s="28"/>
      <c r="I1" s="28"/>
      <c r="J1" s="36" t="s">
        <v>66</v>
      </c>
      <c r="K1" s="34"/>
      <c r="M1" s="28"/>
    </row>
    <row r="2" spans="6:14" ht="14.25" customHeight="1">
      <c r="F2" s="29"/>
      <c r="G2" s="29"/>
      <c r="J2" s="37" t="s">
        <v>68</v>
      </c>
      <c r="K2" s="38"/>
      <c r="L2" s="38"/>
      <c r="M2" s="38"/>
      <c r="N2" s="38"/>
    </row>
    <row r="3" spans="6:14" ht="27.75" customHeight="1">
      <c r="F3" s="30"/>
      <c r="G3" s="30"/>
      <c r="I3" s="35"/>
      <c r="J3" s="39" t="s">
        <v>67</v>
      </c>
      <c r="K3" s="39"/>
      <c r="L3" s="39"/>
      <c r="M3" s="39"/>
      <c r="N3" s="39"/>
    </row>
    <row r="4" spans="8:10" ht="15" customHeight="1">
      <c r="H4" s="56"/>
      <c r="I4" s="56"/>
      <c r="J4" s="56"/>
    </row>
    <row r="5" spans="2:10" ht="27.75" customHeight="1">
      <c r="B5" s="57" t="s">
        <v>50</v>
      </c>
      <c r="C5" s="57"/>
      <c r="D5" s="57"/>
      <c r="E5" s="57"/>
      <c r="F5" s="57"/>
      <c r="G5" s="57"/>
      <c r="H5" s="57"/>
      <c r="I5" s="57"/>
      <c r="J5" s="57"/>
    </row>
    <row r="6" spans="7:14" ht="10.5" customHeight="1">
      <c r="G6" s="1"/>
      <c r="H6" s="1"/>
      <c r="I6" s="1"/>
      <c r="J6" s="24"/>
      <c r="N6" s="31" t="s">
        <v>57</v>
      </c>
    </row>
    <row r="7" spans="1:14" s="17" customFormat="1" ht="10.5" customHeight="1">
      <c r="A7" s="43" t="s">
        <v>22</v>
      </c>
      <c r="B7" s="43" t="s">
        <v>23</v>
      </c>
      <c r="C7" s="43" t="s">
        <v>48</v>
      </c>
      <c r="D7" s="52" t="s">
        <v>46</v>
      </c>
      <c r="E7" s="53"/>
      <c r="F7" s="53"/>
      <c r="G7" s="53"/>
      <c r="H7" s="53"/>
      <c r="I7" s="53"/>
      <c r="J7" s="53"/>
      <c r="K7" s="53"/>
      <c r="L7" s="53"/>
      <c r="M7" s="53"/>
      <c r="N7" s="54"/>
    </row>
    <row r="8" spans="1:17" s="17" customFormat="1" ht="14.25" customHeight="1">
      <c r="A8" s="43"/>
      <c r="B8" s="43"/>
      <c r="C8" s="43"/>
      <c r="D8" s="43" t="s">
        <v>45</v>
      </c>
      <c r="E8" s="50" t="s">
        <v>46</v>
      </c>
      <c r="F8" s="50"/>
      <c r="G8" s="55" t="s">
        <v>47</v>
      </c>
      <c r="H8" s="50" t="s">
        <v>46</v>
      </c>
      <c r="I8" s="50"/>
      <c r="J8" s="50"/>
      <c r="K8" s="55" t="s">
        <v>55</v>
      </c>
      <c r="L8" s="44" t="s">
        <v>56</v>
      </c>
      <c r="M8" s="45"/>
      <c r="N8" s="45"/>
      <c r="O8" s="45"/>
      <c r="P8" s="45"/>
      <c r="Q8" s="43" t="s">
        <v>63</v>
      </c>
    </row>
    <row r="9" spans="1:19" s="18" customFormat="1" ht="12.75" customHeight="1">
      <c r="A9" s="48"/>
      <c r="B9" s="48"/>
      <c r="C9" s="48"/>
      <c r="D9" s="43"/>
      <c r="E9" s="42" t="s">
        <v>51</v>
      </c>
      <c r="F9" s="51" t="s">
        <v>52</v>
      </c>
      <c r="G9" s="55"/>
      <c r="H9" s="42" t="s">
        <v>53</v>
      </c>
      <c r="I9" s="42" t="s">
        <v>49</v>
      </c>
      <c r="J9" s="46" t="s">
        <v>54</v>
      </c>
      <c r="K9" s="55"/>
      <c r="L9" s="40" t="s">
        <v>58</v>
      </c>
      <c r="M9" s="40" t="s">
        <v>59</v>
      </c>
      <c r="N9" s="40" t="s">
        <v>60</v>
      </c>
      <c r="O9" s="40" t="s">
        <v>61</v>
      </c>
      <c r="P9" s="42" t="s">
        <v>62</v>
      </c>
      <c r="Q9" s="43"/>
      <c r="R9" s="40" t="s">
        <v>64</v>
      </c>
      <c r="S9" s="40" t="s">
        <v>65</v>
      </c>
    </row>
    <row r="10" spans="1:19" s="18" customFormat="1" ht="216.75" customHeight="1">
      <c r="A10" s="48"/>
      <c r="B10" s="48"/>
      <c r="C10" s="48"/>
      <c r="D10" s="43"/>
      <c r="E10" s="49"/>
      <c r="F10" s="51"/>
      <c r="G10" s="55"/>
      <c r="H10" s="42"/>
      <c r="I10" s="42"/>
      <c r="J10" s="47"/>
      <c r="K10" s="55"/>
      <c r="L10" s="41"/>
      <c r="M10" s="41"/>
      <c r="N10" s="41"/>
      <c r="O10" s="41"/>
      <c r="P10" s="42"/>
      <c r="Q10" s="43"/>
      <c r="R10" s="41"/>
      <c r="S10" s="41"/>
    </row>
    <row r="11" spans="1:14" s="19" customFormat="1" ht="13.5" customHeight="1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13">
        <v>6</v>
      </c>
      <c r="G11" s="13">
        <v>7</v>
      </c>
      <c r="H11" s="10">
        <v>8</v>
      </c>
      <c r="I11" s="10">
        <v>9</v>
      </c>
      <c r="J11" s="10">
        <v>10</v>
      </c>
      <c r="K11" s="19">
        <v>11</v>
      </c>
      <c r="L11" s="19">
        <v>12</v>
      </c>
      <c r="M11" s="19">
        <v>13</v>
      </c>
      <c r="N11" s="19">
        <v>14</v>
      </c>
    </row>
    <row r="12" spans="1:17" s="20" customFormat="1" ht="12.75">
      <c r="A12" s="3" t="s">
        <v>24</v>
      </c>
      <c r="B12" s="2" t="s">
        <v>0</v>
      </c>
      <c r="C12" s="11">
        <f>D12+G12+K12+Q12</f>
        <v>2504.3</v>
      </c>
      <c r="D12" s="11">
        <f>E12+F12</f>
        <v>2400.4</v>
      </c>
      <c r="E12" s="21">
        <v>718</v>
      </c>
      <c r="F12" s="21">
        <v>1682.4</v>
      </c>
      <c r="G12" s="16">
        <f>H12+I12+J12</f>
        <v>49.5</v>
      </c>
      <c r="H12" s="22">
        <v>0.8</v>
      </c>
      <c r="I12" s="22">
        <v>14</v>
      </c>
      <c r="J12" s="22">
        <v>34.7</v>
      </c>
      <c r="K12" s="27">
        <f aca="true" t="shared" si="0" ref="K12:K31">L12+M12</f>
        <v>54.4</v>
      </c>
      <c r="L12" s="25">
        <v>54.4</v>
      </c>
      <c r="Q12" s="20">
        <f>R12+S12</f>
        <v>0</v>
      </c>
    </row>
    <row r="13" spans="1:17" s="20" customFormat="1" ht="12.75">
      <c r="A13" s="3" t="s">
        <v>25</v>
      </c>
      <c r="B13" s="2" t="s">
        <v>1</v>
      </c>
      <c r="C13" s="11">
        <f aca="true" t="shared" si="1" ref="C13:C32">D13+G13+K13+Q13</f>
        <v>2270.8999999999996</v>
      </c>
      <c r="D13" s="11">
        <f aca="true" t="shared" si="2" ref="D13:D32">E13+F13</f>
        <v>2137.6</v>
      </c>
      <c r="E13" s="21">
        <v>503</v>
      </c>
      <c r="F13" s="21">
        <v>1634.6</v>
      </c>
      <c r="G13" s="16">
        <f aca="true" t="shared" si="3" ref="G13:G32">H13+I13+J13</f>
        <v>57.599999999999994</v>
      </c>
      <c r="H13" s="22">
        <v>0.8</v>
      </c>
      <c r="I13" s="22">
        <v>18</v>
      </c>
      <c r="J13" s="22">
        <v>38.8</v>
      </c>
      <c r="K13" s="27">
        <f t="shared" si="0"/>
        <v>75.7</v>
      </c>
      <c r="L13" s="25">
        <v>75.7</v>
      </c>
      <c r="Q13" s="20">
        <f aca="true" t="shared" si="4" ref="Q13:Q32">R13+S13</f>
        <v>0</v>
      </c>
    </row>
    <row r="14" spans="1:19" s="20" customFormat="1" ht="12.75">
      <c r="A14" s="3" t="s">
        <v>26</v>
      </c>
      <c r="B14" s="2" t="s">
        <v>2</v>
      </c>
      <c r="C14" s="11">
        <f t="shared" si="1"/>
        <v>2473.6000000000004</v>
      </c>
      <c r="D14" s="11">
        <f t="shared" si="2"/>
        <v>1175.8</v>
      </c>
      <c r="E14" s="21">
        <v>0</v>
      </c>
      <c r="F14" s="21">
        <v>1175.8</v>
      </c>
      <c r="G14" s="16">
        <f t="shared" si="3"/>
        <v>81.9</v>
      </c>
      <c r="H14" s="22">
        <v>1.7</v>
      </c>
      <c r="I14" s="22">
        <v>18</v>
      </c>
      <c r="J14" s="22">
        <v>62.2</v>
      </c>
      <c r="K14" s="27">
        <f t="shared" si="0"/>
        <v>1215.9</v>
      </c>
      <c r="L14" s="25">
        <v>1215.9</v>
      </c>
      <c r="Q14" s="20">
        <f t="shared" si="4"/>
        <v>0</v>
      </c>
      <c r="R14" s="6"/>
      <c r="S14" s="6"/>
    </row>
    <row r="15" spans="1:19" s="20" customFormat="1" ht="12.75">
      <c r="A15" s="3" t="s">
        <v>27</v>
      </c>
      <c r="B15" s="2" t="s">
        <v>3</v>
      </c>
      <c r="C15" s="11">
        <f t="shared" si="1"/>
        <v>2210.5</v>
      </c>
      <c r="D15" s="11">
        <f t="shared" si="2"/>
        <v>2030.9</v>
      </c>
      <c r="E15" s="21">
        <v>109</v>
      </c>
      <c r="F15" s="21">
        <v>1921.9</v>
      </c>
      <c r="G15" s="16">
        <f t="shared" si="3"/>
        <v>46.5</v>
      </c>
      <c r="H15" s="22">
        <v>0.8</v>
      </c>
      <c r="I15" s="22">
        <v>9</v>
      </c>
      <c r="J15" s="22">
        <v>36.7</v>
      </c>
      <c r="K15" s="27">
        <f t="shared" si="0"/>
        <v>133.1</v>
      </c>
      <c r="L15" s="25">
        <v>133.1</v>
      </c>
      <c r="Q15" s="33">
        <f t="shared" si="4"/>
        <v>0</v>
      </c>
      <c r="R15" s="6"/>
      <c r="S15" s="6"/>
    </row>
    <row r="16" spans="1:19" s="20" customFormat="1" ht="12.75">
      <c r="A16" s="3" t="s">
        <v>28</v>
      </c>
      <c r="B16" s="2" t="s">
        <v>4</v>
      </c>
      <c r="C16" s="11">
        <f t="shared" si="1"/>
        <v>2191</v>
      </c>
      <c r="D16" s="11">
        <f t="shared" si="2"/>
        <v>2073.6</v>
      </c>
      <c r="E16" s="21">
        <v>902</v>
      </c>
      <c r="F16" s="21">
        <v>1171.6</v>
      </c>
      <c r="G16" s="16">
        <f t="shared" si="3"/>
        <v>49.400000000000006</v>
      </c>
      <c r="H16" s="22">
        <v>0.8</v>
      </c>
      <c r="I16" s="22">
        <v>14</v>
      </c>
      <c r="J16" s="22">
        <v>34.6</v>
      </c>
      <c r="K16" s="16">
        <f t="shared" si="0"/>
        <v>68</v>
      </c>
      <c r="L16" s="26">
        <v>68</v>
      </c>
      <c r="Q16" s="33">
        <f t="shared" si="4"/>
        <v>0</v>
      </c>
      <c r="R16" s="6"/>
      <c r="S16" s="6"/>
    </row>
    <row r="17" spans="1:19" s="20" customFormat="1" ht="12.75">
      <c r="A17" s="3" t="s">
        <v>29</v>
      </c>
      <c r="B17" s="2" t="s">
        <v>5</v>
      </c>
      <c r="C17" s="11">
        <f t="shared" si="1"/>
        <v>1844.8</v>
      </c>
      <c r="D17" s="11">
        <f t="shared" si="2"/>
        <v>1631.1</v>
      </c>
      <c r="E17" s="21">
        <v>51</v>
      </c>
      <c r="F17" s="21">
        <v>1580.1</v>
      </c>
      <c r="G17" s="16">
        <f t="shared" si="3"/>
        <v>60.5</v>
      </c>
      <c r="H17" s="22">
        <v>0.8</v>
      </c>
      <c r="I17" s="22">
        <v>23</v>
      </c>
      <c r="J17" s="22">
        <v>36.7</v>
      </c>
      <c r="K17" s="27">
        <f t="shared" si="0"/>
        <v>153.2</v>
      </c>
      <c r="L17" s="25">
        <v>153.2</v>
      </c>
      <c r="Q17" s="33">
        <f t="shared" si="4"/>
        <v>0</v>
      </c>
      <c r="R17" s="6"/>
      <c r="S17" s="6"/>
    </row>
    <row r="18" spans="1:19" s="20" customFormat="1" ht="12.75">
      <c r="A18" s="3" t="s">
        <v>30</v>
      </c>
      <c r="B18" s="2" t="s">
        <v>6</v>
      </c>
      <c r="C18" s="11">
        <f t="shared" si="1"/>
        <v>2183</v>
      </c>
      <c r="D18" s="11">
        <f t="shared" si="2"/>
        <v>2013.7</v>
      </c>
      <c r="E18" s="21">
        <v>967</v>
      </c>
      <c r="F18" s="21">
        <v>1046.7</v>
      </c>
      <c r="G18" s="16">
        <f t="shared" si="3"/>
        <v>62.400000000000006</v>
      </c>
      <c r="H18" s="22">
        <v>0.8</v>
      </c>
      <c r="I18" s="22">
        <v>27</v>
      </c>
      <c r="J18" s="22">
        <v>34.6</v>
      </c>
      <c r="K18" s="27">
        <f t="shared" si="0"/>
        <v>106.9</v>
      </c>
      <c r="L18" s="25">
        <v>106.9</v>
      </c>
      <c r="Q18" s="33">
        <f t="shared" si="4"/>
        <v>0</v>
      </c>
      <c r="R18" s="6"/>
      <c r="S18" s="6"/>
    </row>
    <row r="19" spans="1:19" s="20" customFormat="1" ht="12.75">
      <c r="A19" s="3" t="s">
        <v>31</v>
      </c>
      <c r="B19" s="2" t="s">
        <v>8</v>
      </c>
      <c r="C19" s="11">
        <f t="shared" si="1"/>
        <v>3097.2</v>
      </c>
      <c r="D19" s="11">
        <f t="shared" si="2"/>
        <v>2863.7</v>
      </c>
      <c r="E19" s="21">
        <v>0</v>
      </c>
      <c r="F19" s="21">
        <v>2863.7</v>
      </c>
      <c r="G19" s="16">
        <f t="shared" si="3"/>
        <v>97.5</v>
      </c>
      <c r="H19" s="22">
        <v>1.7</v>
      </c>
      <c r="I19" s="22">
        <v>23</v>
      </c>
      <c r="J19" s="22">
        <v>72.8</v>
      </c>
      <c r="K19" s="16">
        <f t="shared" si="0"/>
        <v>136</v>
      </c>
      <c r="L19" s="26">
        <v>136</v>
      </c>
      <c r="Q19" s="33">
        <f t="shared" si="4"/>
        <v>0</v>
      </c>
      <c r="R19" s="6"/>
      <c r="S19" s="6"/>
    </row>
    <row r="20" spans="1:19" s="20" customFormat="1" ht="12.75">
      <c r="A20" s="3" t="s">
        <v>32</v>
      </c>
      <c r="B20" s="2" t="s">
        <v>7</v>
      </c>
      <c r="C20" s="11">
        <f t="shared" si="1"/>
        <v>2246</v>
      </c>
      <c r="D20" s="11">
        <f t="shared" si="2"/>
        <v>2051.2</v>
      </c>
      <c r="E20" s="21">
        <v>1177</v>
      </c>
      <c r="F20" s="21">
        <v>874.2</v>
      </c>
      <c r="G20" s="16">
        <f t="shared" si="3"/>
        <v>54.400000000000006</v>
      </c>
      <c r="H20" s="22">
        <v>0.8</v>
      </c>
      <c r="I20" s="22">
        <v>18</v>
      </c>
      <c r="J20" s="22">
        <v>35.6</v>
      </c>
      <c r="K20" s="27">
        <f t="shared" si="0"/>
        <v>140.4</v>
      </c>
      <c r="L20" s="25">
        <v>140.4</v>
      </c>
      <c r="Q20" s="33">
        <f t="shared" si="4"/>
        <v>0</v>
      </c>
      <c r="R20" s="6"/>
      <c r="S20" s="6"/>
    </row>
    <row r="21" spans="1:19" s="20" customFormat="1" ht="12.75">
      <c r="A21" s="3" t="s">
        <v>33</v>
      </c>
      <c r="B21" s="2" t="s">
        <v>9</v>
      </c>
      <c r="C21" s="11">
        <f t="shared" si="1"/>
        <v>1709</v>
      </c>
      <c r="D21" s="11">
        <f t="shared" si="2"/>
        <v>1581.6</v>
      </c>
      <c r="E21" s="21">
        <v>505</v>
      </c>
      <c r="F21" s="21">
        <v>1076.6</v>
      </c>
      <c r="G21" s="16">
        <f t="shared" si="3"/>
        <v>50.5</v>
      </c>
      <c r="H21" s="22">
        <v>0.8</v>
      </c>
      <c r="I21" s="22">
        <v>14</v>
      </c>
      <c r="J21" s="22">
        <v>35.7</v>
      </c>
      <c r="K21" s="27">
        <f t="shared" si="0"/>
        <v>76.9</v>
      </c>
      <c r="L21" s="25">
        <v>76.9</v>
      </c>
      <c r="Q21" s="33">
        <f t="shared" si="4"/>
        <v>0</v>
      </c>
      <c r="R21" s="6"/>
      <c r="S21" s="6"/>
    </row>
    <row r="22" spans="1:19" s="20" customFormat="1" ht="12.75">
      <c r="A22" s="3" t="s">
        <v>34</v>
      </c>
      <c r="B22" s="2" t="s">
        <v>10</v>
      </c>
      <c r="C22" s="11">
        <f t="shared" si="1"/>
        <v>4570.599999999999</v>
      </c>
      <c r="D22" s="11">
        <f t="shared" si="2"/>
        <v>4291.7</v>
      </c>
      <c r="E22" s="21">
        <v>1603</v>
      </c>
      <c r="F22" s="21">
        <v>2688.7</v>
      </c>
      <c r="G22" s="16">
        <f t="shared" si="3"/>
        <v>102</v>
      </c>
      <c r="H22" s="22">
        <v>1.7</v>
      </c>
      <c r="I22" s="22">
        <v>37</v>
      </c>
      <c r="J22" s="22">
        <v>63.3</v>
      </c>
      <c r="K22" s="27">
        <f t="shared" si="0"/>
        <v>176.9</v>
      </c>
      <c r="L22" s="25">
        <v>176.9</v>
      </c>
      <c r="Q22" s="33">
        <f t="shared" si="4"/>
        <v>0</v>
      </c>
      <c r="R22" s="6"/>
      <c r="S22" s="6"/>
    </row>
    <row r="23" spans="1:19" s="20" customFormat="1" ht="12.75">
      <c r="A23" s="3" t="s">
        <v>35</v>
      </c>
      <c r="B23" s="2" t="s">
        <v>11</v>
      </c>
      <c r="C23" s="11">
        <f t="shared" si="1"/>
        <v>2025.4999999999998</v>
      </c>
      <c r="D23" s="11">
        <f t="shared" si="2"/>
        <v>1866.1</v>
      </c>
      <c r="E23" s="21">
        <v>121</v>
      </c>
      <c r="F23" s="21">
        <v>1745.1</v>
      </c>
      <c r="G23" s="16">
        <f t="shared" si="3"/>
        <v>61.599999999999994</v>
      </c>
      <c r="H23" s="22">
        <v>0.8</v>
      </c>
      <c r="I23" s="22">
        <v>23</v>
      </c>
      <c r="J23" s="22">
        <v>37.8</v>
      </c>
      <c r="K23" s="27">
        <f t="shared" si="0"/>
        <v>97.8</v>
      </c>
      <c r="L23" s="25">
        <v>97.8</v>
      </c>
      <c r="Q23" s="33">
        <f t="shared" si="4"/>
        <v>0</v>
      </c>
      <c r="R23" s="6"/>
      <c r="S23" s="6"/>
    </row>
    <row r="24" spans="1:19" s="20" customFormat="1" ht="12.75">
      <c r="A24" s="3" t="s">
        <v>36</v>
      </c>
      <c r="B24" s="2" t="s">
        <v>12</v>
      </c>
      <c r="C24" s="11">
        <f t="shared" si="1"/>
        <v>1335.3</v>
      </c>
      <c r="D24" s="11">
        <f t="shared" si="2"/>
        <v>1245.8</v>
      </c>
      <c r="E24" s="21">
        <v>930</v>
      </c>
      <c r="F24" s="21">
        <v>315.8</v>
      </c>
      <c r="G24" s="16">
        <f t="shared" si="3"/>
        <v>37.3</v>
      </c>
      <c r="H24" s="22">
        <v>0.8</v>
      </c>
      <c r="I24" s="22">
        <v>5</v>
      </c>
      <c r="J24" s="22">
        <v>31.5</v>
      </c>
      <c r="K24" s="27">
        <f t="shared" si="0"/>
        <v>52.2</v>
      </c>
      <c r="L24" s="25">
        <v>52.2</v>
      </c>
      <c r="Q24" s="33">
        <f t="shared" si="4"/>
        <v>0</v>
      </c>
      <c r="R24" s="6"/>
      <c r="S24" s="6"/>
    </row>
    <row r="25" spans="1:19" s="20" customFormat="1" ht="12.75">
      <c r="A25" s="3" t="s">
        <v>37</v>
      </c>
      <c r="B25" s="2" t="s">
        <v>13</v>
      </c>
      <c r="C25" s="11">
        <f t="shared" si="1"/>
        <v>8718.7</v>
      </c>
      <c r="D25" s="11">
        <f t="shared" si="2"/>
        <v>6118.7</v>
      </c>
      <c r="E25" s="21">
        <v>1107</v>
      </c>
      <c r="F25" s="21">
        <v>5011.7</v>
      </c>
      <c r="G25" s="16">
        <f t="shared" si="3"/>
        <v>306.2</v>
      </c>
      <c r="H25" s="22">
        <v>2.3</v>
      </c>
      <c r="I25" s="22">
        <v>55</v>
      </c>
      <c r="J25" s="22">
        <v>248.9</v>
      </c>
      <c r="K25" s="27">
        <f t="shared" si="0"/>
        <v>2193.8</v>
      </c>
      <c r="L25" s="25">
        <v>2193.8</v>
      </c>
      <c r="Q25" s="33">
        <f t="shared" si="4"/>
        <v>100</v>
      </c>
      <c r="R25" s="32">
        <v>100</v>
      </c>
      <c r="S25" s="6"/>
    </row>
    <row r="26" spans="1:19" s="20" customFormat="1" ht="12.75">
      <c r="A26" s="3" t="s">
        <v>38</v>
      </c>
      <c r="B26" s="2" t="s">
        <v>14</v>
      </c>
      <c r="C26" s="11">
        <f t="shared" si="1"/>
        <v>4934.9</v>
      </c>
      <c r="D26" s="11">
        <f t="shared" si="2"/>
        <v>2650.6</v>
      </c>
      <c r="E26" s="21">
        <v>1355</v>
      </c>
      <c r="F26" s="21">
        <v>1295.6</v>
      </c>
      <c r="G26" s="16">
        <f t="shared" si="3"/>
        <v>63.400000000000006</v>
      </c>
      <c r="H26" s="22">
        <v>0.8</v>
      </c>
      <c r="I26" s="22">
        <v>27</v>
      </c>
      <c r="J26" s="22">
        <v>35.6</v>
      </c>
      <c r="K26" s="27">
        <f t="shared" si="0"/>
        <v>2220.9</v>
      </c>
      <c r="L26" s="25">
        <v>2220.9</v>
      </c>
      <c r="Q26" s="33">
        <f t="shared" si="4"/>
        <v>0</v>
      </c>
      <c r="R26" s="6"/>
      <c r="S26" s="6"/>
    </row>
    <row r="27" spans="1:19" s="20" customFormat="1" ht="12.75">
      <c r="A27" s="3" t="s">
        <v>39</v>
      </c>
      <c r="B27" s="2" t="s">
        <v>16</v>
      </c>
      <c r="C27" s="11">
        <f t="shared" si="1"/>
        <v>1865.3</v>
      </c>
      <c r="D27" s="11">
        <f t="shared" si="2"/>
        <v>1764.5</v>
      </c>
      <c r="E27" s="21">
        <v>680</v>
      </c>
      <c r="F27" s="21">
        <v>1084.5</v>
      </c>
      <c r="G27" s="16">
        <f t="shared" si="3"/>
        <v>41.3</v>
      </c>
      <c r="H27" s="22">
        <v>0.8</v>
      </c>
      <c r="I27" s="22">
        <v>9</v>
      </c>
      <c r="J27" s="22">
        <v>31.5</v>
      </c>
      <c r="K27" s="27">
        <f t="shared" si="0"/>
        <v>59.5</v>
      </c>
      <c r="L27" s="25">
        <v>59.5</v>
      </c>
      <c r="Q27" s="33">
        <f t="shared" si="4"/>
        <v>0</v>
      </c>
      <c r="R27" s="6"/>
      <c r="S27" s="6"/>
    </row>
    <row r="28" spans="1:19" s="20" customFormat="1" ht="12.75">
      <c r="A28" s="3" t="s">
        <v>40</v>
      </c>
      <c r="B28" s="2" t="s">
        <v>18</v>
      </c>
      <c r="C28" s="11">
        <f t="shared" si="1"/>
        <v>4340.5</v>
      </c>
      <c r="D28" s="11">
        <f t="shared" si="2"/>
        <v>4007.5</v>
      </c>
      <c r="E28" s="21">
        <v>1548</v>
      </c>
      <c r="F28" s="21">
        <v>2459.5</v>
      </c>
      <c r="G28" s="16">
        <f t="shared" si="3"/>
        <v>106.2</v>
      </c>
      <c r="H28" s="22">
        <v>1.7</v>
      </c>
      <c r="I28" s="22">
        <v>37</v>
      </c>
      <c r="J28" s="22">
        <v>67.5</v>
      </c>
      <c r="K28" s="27">
        <f t="shared" si="0"/>
        <v>226.8</v>
      </c>
      <c r="L28" s="25">
        <v>226.8</v>
      </c>
      <c r="Q28" s="33">
        <f t="shared" si="4"/>
        <v>0</v>
      </c>
      <c r="R28" s="6"/>
      <c r="S28" s="6"/>
    </row>
    <row r="29" spans="1:19" s="20" customFormat="1" ht="12.75">
      <c r="A29" s="3" t="s">
        <v>41</v>
      </c>
      <c r="B29" s="2" t="s">
        <v>15</v>
      </c>
      <c r="C29" s="11">
        <f t="shared" si="1"/>
        <v>2667.4</v>
      </c>
      <c r="D29" s="11">
        <f t="shared" si="2"/>
        <v>2442</v>
      </c>
      <c r="E29" s="21">
        <v>25</v>
      </c>
      <c r="F29" s="21">
        <v>2417</v>
      </c>
      <c r="G29" s="16">
        <f t="shared" si="3"/>
        <v>59.8</v>
      </c>
      <c r="H29" s="22">
        <v>0.8</v>
      </c>
      <c r="I29" s="22">
        <v>18</v>
      </c>
      <c r="J29" s="22">
        <v>41</v>
      </c>
      <c r="K29" s="27">
        <f t="shared" si="0"/>
        <v>65.6</v>
      </c>
      <c r="L29" s="25">
        <v>65.6</v>
      </c>
      <c r="Q29" s="33">
        <f t="shared" si="4"/>
        <v>100</v>
      </c>
      <c r="R29" s="32">
        <v>100</v>
      </c>
      <c r="S29" s="6"/>
    </row>
    <row r="30" spans="1:19" s="20" customFormat="1" ht="12.75">
      <c r="A30" s="3" t="s">
        <v>42</v>
      </c>
      <c r="B30" s="2" t="s">
        <v>17</v>
      </c>
      <c r="C30" s="11">
        <f t="shared" si="1"/>
        <v>3882.2999999999997</v>
      </c>
      <c r="D30" s="11">
        <f t="shared" si="2"/>
        <v>3496.7</v>
      </c>
      <c r="E30" s="21">
        <v>170</v>
      </c>
      <c r="F30" s="21">
        <v>3326.7</v>
      </c>
      <c r="G30" s="16">
        <f t="shared" si="3"/>
        <v>103</v>
      </c>
      <c r="H30" s="22">
        <v>1.7</v>
      </c>
      <c r="I30" s="22">
        <v>37</v>
      </c>
      <c r="J30" s="22">
        <v>64.3</v>
      </c>
      <c r="K30" s="27">
        <f t="shared" si="0"/>
        <v>282.6</v>
      </c>
      <c r="L30" s="25">
        <v>282.6</v>
      </c>
      <c r="Q30" s="33">
        <f t="shared" si="4"/>
        <v>0</v>
      </c>
      <c r="R30" s="6"/>
      <c r="S30" s="6"/>
    </row>
    <row r="31" spans="1:19" s="20" customFormat="1" ht="12.75">
      <c r="A31" s="3" t="s">
        <v>43</v>
      </c>
      <c r="B31" s="2" t="s">
        <v>19</v>
      </c>
      <c r="C31" s="11">
        <f t="shared" si="1"/>
        <v>1349.9</v>
      </c>
      <c r="D31" s="11">
        <f t="shared" si="2"/>
        <v>1276.2</v>
      </c>
      <c r="E31" s="21">
        <v>329</v>
      </c>
      <c r="F31" s="21">
        <v>947.2</v>
      </c>
      <c r="G31" s="16">
        <f t="shared" si="3"/>
        <v>44</v>
      </c>
      <c r="H31" s="22">
        <v>0.8</v>
      </c>
      <c r="I31" s="22">
        <v>14</v>
      </c>
      <c r="J31" s="22">
        <v>29.2</v>
      </c>
      <c r="K31" s="27">
        <f t="shared" si="0"/>
        <v>29.7</v>
      </c>
      <c r="L31" s="25">
        <v>29.7</v>
      </c>
      <c r="N31" s="6"/>
      <c r="Q31" s="33">
        <f t="shared" si="4"/>
        <v>0</v>
      </c>
      <c r="R31" s="6"/>
      <c r="S31" s="6"/>
    </row>
    <row r="32" spans="1:19" s="20" customFormat="1" ht="12.75">
      <c r="A32" s="3" t="s">
        <v>44</v>
      </c>
      <c r="B32" s="4" t="s">
        <v>20</v>
      </c>
      <c r="C32" s="11">
        <f t="shared" si="1"/>
        <v>34963.3</v>
      </c>
      <c r="D32" s="11">
        <f t="shared" si="2"/>
        <v>825</v>
      </c>
      <c r="E32" s="21">
        <v>0</v>
      </c>
      <c r="F32" s="21">
        <v>825</v>
      </c>
      <c r="G32" s="16">
        <f t="shared" si="3"/>
        <v>0</v>
      </c>
      <c r="H32" s="23"/>
      <c r="I32" s="23"/>
      <c r="J32" s="23"/>
      <c r="K32" s="27">
        <f>L32+M32+N32+O32+P32</f>
        <v>33921.700000000004</v>
      </c>
      <c r="L32" s="25">
        <v>20147.7</v>
      </c>
      <c r="M32" s="6">
        <v>8680.1</v>
      </c>
      <c r="N32" s="6">
        <v>3025.9</v>
      </c>
      <c r="O32" s="32">
        <v>1168</v>
      </c>
      <c r="P32" s="32">
        <v>900</v>
      </c>
      <c r="Q32" s="33">
        <f t="shared" si="4"/>
        <v>216.6</v>
      </c>
      <c r="R32" s="6"/>
      <c r="S32" s="6">
        <v>216.6</v>
      </c>
    </row>
    <row r="33" spans="1:19" s="20" customFormat="1" ht="12.75">
      <c r="A33" s="6"/>
      <c r="B33" s="7" t="s">
        <v>21</v>
      </c>
      <c r="C33" s="11">
        <f aca="true" t="shared" si="5" ref="C33:P33">SUM(C12:C32)</f>
        <v>93384</v>
      </c>
      <c r="D33" s="11">
        <f t="shared" si="5"/>
        <v>49944.399999999994</v>
      </c>
      <c r="E33" s="11">
        <f t="shared" si="5"/>
        <v>12800</v>
      </c>
      <c r="F33" s="11">
        <f t="shared" si="5"/>
        <v>37144.399999999994</v>
      </c>
      <c r="G33" s="11">
        <f t="shared" si="5"/>
        <v>1535</v>
      </c>
      <c r="H33" s="11">
        <f t="shared" si="5"/>
        <v>22.000000000000004</v>
      </c>
      <c r="I33" s="11">
        <f t="shared" si="5"/>
        <v>440</v>
      </c>
      <c r="J33" s="11">
        <f t="shared" si="5"/>
        <v>1073</v>
      </c>
      <c r="K33" s="11">
        <f t="shared" si="5"/>
        <v>41488.00000000001</v>
      </c>
      <c r="L33" s="11">
        <f t="shared" si="5"/>
        <v>27714</v>
      </c>
      <c r="M33" s="11">
        <f t="shared" si="5"/>
        <v>8680.1</v>
      </c>
      <c r="N33" s="11">
        <f t="shared" si="5"/>
        <v>3025.9</v>
      </c>
      <c r="O33" s="11">
        <f t="shared" si="5"/>
        <v>1168</v>
      </c>
      <c r="P33" s="11">
        <f t="shared" si="5"/>
        <v>900</v>
      </c>
      <c r="Q33" s="11">
        <f>SUM(Q12:Q32)</f>
        <v>416.6</v>
      </c>
      <c r="R33" s="11">
        <f>SUM(R12:R32)</f>
        <v>200</v>
      </c>
      <c r="S33" s="11">
        <f>SUM(S12:S32)</f>
        <v>216.6</v>
      </c>
    </row>
    <row r="34" spans="5:6" ht="12.75">
      <c r="E34" s="14"/>
      <c r="F34" s="15"/>
    </row>
  </sheetData>
  <mergeCells count="27">
    <mergeCell ref="M9:M10"/>
    <mergeCell ref="K8:K10"/>
    <mergeCell ref="L9:L10"/>
    <mergeCell ref="H4:J4"/>
    <mergeCell ref="H8:J8"/>
    <mergeCell ref="B5:J5"/>
    <mergeCell ref="G8:G10"/>
    <mergeCell ref="H9:H10"/>
    <mergeCell ref="J9:J10"/>
    <mergeCell ref="I9:I10"/>
    <mergeCell ref="A7:A10"/>
    <mergeCell ref="B7:B10"/>
    <mergeCell ref="E9:E10"/>
    <mergeCell ref="C7:C10"/>
    <mergeCell ref="D8:D10"/>
    <mergeCell ref="E8:F8"/>
    <mergeCell ref="F9:F10"/>
    <mergeCell ref="J2:N2"/>
    <mergeCell ref="J3:N3"/>
    <mergeCell ref="R9:R10"/>
    <mergeCell ref="S9:S10"/>
    <mergeCell ref="O9:O10"/>
    <mergeCell ref="P9:P10"/>
    <mergeCell ref="Q8:Q10"/>
    <mergeCell ref="L8:P8"/>
    <mergeCell ref="N9:N10"/>
    <mergeCell ref="D7:N7"/>
  </mergeCells>
  <printOptions/>
  <pageMargins left="0.15748031496062992" right="0.15748031496062992" top="0.2362204724409449" bottom="0.1968503937007874" header="0.2362204724409449" footer="0.15748031496062992"/>
  <pageSetup fitToHeight="2" fitToWidth="2" horizontalDpi="600" verticalDpi="600" orientation="landscape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</dc:creator>
  <cp:keywords/>
  <dc:description/>
  <cp:lastModifiedBy>Дума</cp:lastModifiedBy>
  <cp:lastPrinted>2014-08-07T03:11:06Z</cp:lastPrinted>
  <dcterms:created xsi:type="dcterms:W3CDTF">2005-12-26T06:32:22Z</dcterms:created>
  <dcterms:modified xsi:type="dcterms:W3CDTF">2014-08-14T09:53:42Z</dcterms:modified>
  <cp:category/>
  <cp:version/>
  <cp:contentType/>
  <cp:contentStatus/>
</cp:coreProperties>
</file>