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 2 (Рз.Пр. 2014 г.)" sheetId="1" r:id="rId1"/>
  </sheets>
  <definedNames>
    <definedName name="_xlnm.Print_Area" localSheetId="0">'Пр. 2 (Рз.Пр. 2014 г.)'!$A$1:$G$56</definedName>
  </definedNames>
  <calcPr fullCalcOnLoad="1"/>
</workbook>
</file>

<file path=xl/sharedStrings.xml><?xml version="1.0" encoding="utf-8"?>
<sst xmlns="http://schemas.openxmlformats.org/spreadsheetml/2006/main" count="150" uniqueCount="72">
  <si>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</si>
  <si>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</si>
  <si>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</si>
  <si>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</si>
  <si>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</si>
  <si>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</si>
  <si>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</si>
  <si>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</si>
  <si>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</si>
  <si>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</si>
  <si>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</si>
  <si>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</si>
  <si>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</si>
  <si>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</si>
  <si>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</si>
  <si>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</si>
  <si>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</si>
  <si>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</si>
  <si>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</si>
  <si>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</si>
  <si>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</si>
  <si>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</si>
  <si>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</si>
  <si>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</si>
  <si>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</si>
  <si>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</si>
  <si>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</si>
  <si>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</si>
  <si>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</si>
  <si>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</si>
  <si>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</si>
  <si>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</si>
  <si>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</si>
  <si>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</si>
  <si>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</si>
  <si>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</si>
  <si>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</si>
  <si>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</si>
  <si>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</si>
  <si>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</si>
  <si>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</si>
  <si>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</si>
  <si>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</si>
  <si>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</si>
  <si>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</si>
  <si>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</si>
  <si>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</si>
  <si>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</si>
  <si>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</si>
  <si>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</si>
  <si>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</si>
  <si>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</si>
  <si>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</si>
  <si>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</si>
  <si>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</si>
  <si>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</si>
  <si>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</si>
  <si>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</si>
  <si>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</si>
  <si>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</si>
  <si>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Жилищное хозяйство</t>
  </si>
  <si>
    <t xml:space="preserve">Исполнено в % к годовым бюджетным назначениям </t>
  </si>
  <si>
    <t xml:space="preserve">Управляющий делами - руководитель аппарата
Администрации Куртамышского района </t>
  </si>
  <si>
    <t xml:space="preserve">                                                            Т.В.Большакова</t>
  </si>
  <si>
    <t>Сбор, удаление отходов и очистка сточных вод</t>
  </si>
  <si>
    <t>Водное хозяйство</t>
  </si>
  <si>
    <t>Распределение бюджетных ассигнований 
по разделам, подразделам классификации расходов районного бюджета 
Куртамышского района за  I полугодие 2014 года</t>
  </si>
  <si>
    <t>Исполнено 
за I полугодие
2014 года</t>
  </si>
  <si>
    <t>0,0</t>
  </si>
  <si>
    <t xml:space="preserve">Утверждено по решению Куртамышской районной Думы «О районном бюджете Куртамышского района на 2014 год и на плановый период 2015 и 2016 годов», с учетом внесенных изменений </t>
  </si>
  <si>
    <t>00</t>
  </si>
  <si>
    <t>Приложение 3 
к постановлению Администрации Куртамышского района
от 25.07.2014 г. № 48  "Об исполнении районного бюджета
Куртамышского района за I полугодие 2014  года"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</si>
</sst>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&quot;р.&quot;"/>
    <numFmt numFmtId="176" formatCode="_-* #,##0.0&quot;р.&quot;_-;\-* #,##0.0&quot;р.&quot;_-;_-* &quot;-&quot;?&quot;р.&quot;_-;_-@_-"/>
  </numFmts>
  <fonts count="25">
    <font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49" fontId="21" fillId="24" borderId="11" xfId="0" applyNumberFormat="1" applyFont="1" applyFill="1" applyBorder="1" applyAlignment="1">
      <alignment horizontal="center" vertical="top" shrinkToFit="1"/>
    </xf>
    <xf numFmtId="168" fontId="21" fillId="24" borderId="11" xfId="0" applyNumberFormat="1" applyFont="1" applyFill="1" applyBorder="1" applyAlignment="1" applyProtection="1">
      <alignment horizontal="center" vertical="top" shrinkToFit="1"/>
      <protection locked="0"/>
    </xf>
    <xf numFmtId="168" fontId="21" fillId="24" borderId="11" xfId="0" applyNumberFormat="1" applyFont="1" applyFill="1" applyBorder="1" applyAlignment="1" applyProtection="1">
      <alignment horizontal="center" vertical="justify" shrinkToFit="1"/>
      <protection locked="0"/>
    </xf>
    <xf numFmtId="174" fontId="21" fillId="0" borderId="11" xfId="0" applyNumberFormat="1" applyFont="1" applyBorder="1" applyAlignment="1">
      <alignment horizontal="center" vertical="justify"/>
    </xf>
    <xf numFmtId="0" fontId="19" fillId="24" borderId="11" xfId="0" applyFont="1" applyFill="1" applyBorder="1" applyAlignment="1">
      <alignment horizontal="left" vertical="top" wrapText="1"/>
    </xf>
    <xf numFmtId="49" fontId="19" fillId="24" borderId="11" xfId="0" applyNumberFormat="1" applyFont="1" applyFill="1" applyBorder="1" applyAlignment="1">
      <alignment horizontal="center" vertical="top" shrinkToFit="1"/>
    </xf>
    <xf numFmtId="168" fontId="19" fillId="24" borderId="11" xfId="0" applyNumberFormat="1" applyFont="1" applyFill="1" applyBorder="1" applyAlignment="1" applyProtection="1">
      <alignment horizontal="center" vertical="top" shrinkToFit="1"/>
      <protection locked="0"/>
    </xf>
    <xf numFmtId="0" fontId="19" fillId="0" borderId="11" xfId="0" applyFont="1" applyBorder="1" applyAlignment="1">
      <alignment horizontal="center" vertical="justify"/>
    </xf>
    <xf numFmtId="174" fontId="19" fillId="0" borderId="11" xfId="0" applyNumberFormat="1" applyFont="1" applyBorder="1" applyAlignment="1">
      <alignment horizontal="center" vertical="justify"/>
    </xf>
    <xf numFmtId="0" fontId="19" fillId="25" borderId="11" xfId="0" applyFont="1" applyFill="1" applyBorder="1" applyAlignment="1">
      <alignment horizontal="left" vertical="top" wrapText="1"/>
    </xf>
    <xf numFmtId="49" fontId="19" fillId="25" borderId="11" xfId="0" applyNumberFormat="1" applyFont="1" applyFill="1" applyBorder="1" applyAlignment="1">
      <alignment horizontal="center" vertical="top" shrinkToFit="1"/>
    </xf>
    <xf numFmtId="168" fontId="19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3" fillId="25" borderId="11" xfId="0" applyFont="1" applyFill="1" applyBorder="1" applyAlignment="1">
      <alignment horizontal="left" vertical="top" wrapText="1"/>
    </xf>
    <xf numFmtId="168" fontId="23" fillId="25" borderId="11" xfId="0" applyNumberFormat="1" applyFont="1" applyFill="1" applyBorder="1" applyAlignment="1" applyProtection="1">
      <alignment horizontal="center" vertical="top" shrinkToFit="1"/>
      <protection locked="0"/>
    </xf>
    <xf numFmtId="168" fontId="23" fillId="25" borderId="11" xfId="0" applyNumberFormat="1" applyFont="1" applyFill="1" applyBorder="1" applyAlignment="1" applyProtection="1">
      <alignment horizontal="center" vertical="justify" shrinkToFit="1"/>
      <protection locked="0"/>
    </xf>
    <xf numFmtId="174" fontId="23" fillId="0" borderId="11" xfId="0" applyNumberFormat="1" applyFont="1" applyBorder="1" applyAlignment="1">
      <alignment horizontal="center" vertical="justify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168" fontId="21" fillId="25" borderId="11" xfId="0" applyNumberFormat="1" applyFont="1" applyFill="1" applyBorder="1" applyAlignment="1" applyProtection="1">
      <alignment horizontal="center" vertical="top" shrinkToFit="1"/>
      <protection locked="0"/>
    </xf>
    <xf numFmtId="0" fontId="21" fillId="24" borderId="11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top" shrinkToFit="1"/>
    </xf>
    <xf numFmtId="49" fontId="19" fillId="0" borderId="0" xfId="0" applyNumberFormat="1" applyFont="1" applyAlignment="1">
      <alignment horizontal="right" wrapText="1"/>
    </xf>
    <xf numFmtId="49" fontId="19" fillId="24" borderId="11" xfId="0" applyNumberFormat="1" applyFont="1" applyFill="1" applyBorder="1" applyAlignment="1" applyProtection="1">
      <alignment horizontal="center" vertical="justify" shrinkToFit="1"/>
      <protection locked="0"/>
    </xf>
    <xf numFmtId="49" fontId="19" fillId="0" borderId="11" xfId="0" applyNumberFormat="1" applyFont="1" applyBorder="1" applyAlignment="1">
      <alignment horizontal="center" vertical="justify"/>
    </xf>
    <xf numFmtId="49" fontId="21" fillId="24" borderId="11" xfId="0" applyNumberFormat="1" applyFont="1" applyFill="1" applyBorder="1" applyAlignment="1" applyProtection="1">
      <alignment horizontal="center" vertical="top" shrinkToFit="1"/>
      <protection locked="0"/>
    </xf>
    <xf numFmtId="49" fontId="21" fillId="0" borderId="11" xfId="0" applyNumberFormat="1" applyFont="1" applyBorder="1" applyAlignment="1">
      <alignment horizontal="center" vertical="justify"/>
    </xf>
    <xf numFmtId="0" fontId="0" fillId="24" borderId="0" xfId="0" applyFill="1" applyBorder="1" applyAlignment="1">
      <alignment horizontal="right"/>
    </xf>
    <xf numFmtId="0" fontId="20" fillId="24" borderId="0" xfId="0" applyFont="1" applyFill="1" applyAlignment="1">
      <alignment horizontal="center" vertical="center" wrapText="1"/>
    </xf>
    <xf numFmtId="49" fontId="19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showGridLines="0" showZeros="0" tabSelected="1" view="pageBreakPreview" zoomScaleSheetLayoutView="100" zoomScalePageLayoutView="0" workbookViewId="0" topLeftCell="B1">
      <selection activeCell="F9" sqref="F9"/>
    </sheetView>
  </sheetViews>
  <sheetFormatPr defaultColWidth="9.00390625" defaultRowHeight="12.75"/>
  <cols>
    <col min="1" max="1" width="0.2421875" style="0" hidden="1" customWidth="1"/>
    <col min="2" max="2" width="59.75390625" style="0" customWidth="1"/>
    <col min="3" max="3" width="8.875" style="0" customWidth="1"/>
    <col min="4" max="4" width="8.75390625" style="0" customWidth="1"/>
    <col min="5" max="5" width="16.875" style="0" customWidth="1"/>
    <col min="6" max="6" width="11.75390625" style="0" customWidth="1"/>
    <col min="7" max="7" width="11.375" style="0" customWidth="1"/>
  </cols>
  <sheetData>
    <row r="1" spans="3:7" ht="12.75" customHeight="1">
      <c r="C1" s="41" t="s">
        <v>71</v>
      </c>
      <c r="D1" s="41"/>
      <c r="E1" s="41"/>
      <c r="F1" s="41"/>
      <c r="G1" s="41"/>
    </row>
    <row r="2" spans="3:7" ht="12.75" customHeight="1">
      <c r="C2" s="41"/>
      <c r="D2" s="41"/>
      <c r="E2" s="41"/>
      <c r="F2" s="41"/>
      <c r="G2" s="41"/>
    </row>
    <row r="3" spans="3:7" ht="27" customHeight="1">
      <c r="C3" s="41"/>
      <c r="D3" s="41"/>
      <c r="E3" s="41"/>
      <c r="F3" s="41"/>
      <c r="G3" s="41"/>
    </row>
    <row r="4" spans="3:7" ht="7.5" customHeight="1">
      <c r="C4" s="41"/>
      <c r="D4" s="41"/>
      <c r="E4" s="41"/>
      <c r="F4" s="41"/>
      <c r="G4" s="41"/>
    </row>
    <row r="5" spans="3:7" ht="7.5" customHeight="1">
      <c r="C5" s="41"/>
      <c r="D5" s="41"/>
      <c r="E5" s="41"/>
      <c r="F5" s="41"/>
      <c r="G5" s="41"/>
    </row>
    <row r="6" spans="2:7" ht="7.5" customHeight="1">
      <c r="B6" s="34"/>
      <c r="C6" s="34"/>
      <c r="D6" s="34"/>
      <c r="E6" s="34"/>
      <c r="F6" s="34"/>
      <c r="G6" s="34"/>
    </row>
    <row r="7" spans="1:7" ht="45.75" customHeight="1">
      <c r="A7" s="1"/>
      <c r="B7" s="40" t="s">
        <v>66</v>
      </c>
      <c r="C7" s="40"/>
      <c r="D7" s="40"/>
      <c r="E7" s="40"/>
      <c r="F7" s="40"/>
      <c r="G7" s="40"/>
    </row>
    <row r="8" spans="1:7" ht="12.75">
      <c r="A8" s="1"/>
      <c r="B8" s="1"/>
      <c r="C8" s="1"/>
      <c r="D8" s="1"/>
      <c r="E8" s="39" t="s">
        <v>54</v>
      </c>
      <c r="F8" s="39"/>
      <c r="G8" s="39"/>
    </row>
    <row r="9" spans="1:7" ht="124.5" customHeight="1">
      <c r="A9" s="1"/>
      <c r="B9" s="32" t="s">
        <v>2</v>
      </c>
      <c r="C9" s="32" t="s">
        <v>0</v>
      </c>
      <c r="D9" s="32" t="s">
        <v>1</v>
      </c>
      <c r="E9" s="5" t="s">
        <v>69</v>
      </c>
      <c r="F9" s="6" t="s">
        <v>67</v>
      </c>
      <c r="G9" s="6" t="s">
        <v>61</v>
      </c>
    </row>
    <row r="10" spans="1:7" ht="15.75" customHeight="1">
      <c r="A10" s="2"/>
      <c r="B10" s="7" t="s">
        <v>3</v>
      </c>
      <c r="C10" s="8" t="s">
        <v>4</v>
      </c>
      <c r="D10" s="8" t="s">
        <v>70</v>
      </c>
      <c r="E10" s="31">
        <f>E11+E12+E13+E14+E15+E16</f>
        <v>28376.299999999996</v>
      </c>
      <c r="F10" s="10">
        <f>F11+F12+F13+F14+F15+F16</f>
        <v>12938.599999999999</v>
      </c>
      <c r="G10" s="11">
        <f>F10/E10*100</f>
        <v>45.596501305667054</v>
      </c>
    </row>
    <row r="11" spans="1:7" ht="25.5">
      <c r="A11" s="2"/>
      <c r="B11" s="12" t="s">
        <v>5</v>
      </c>
      <c r="C11" s="13" t="s">
        <v>4</v>
      </c>
      <c r="D11" s="13" t="s">
        <v>6</v>
      </c>
      <c r="E11" s="14">
        <v>818</v>
      </c>
      <c r="F11" s="15">
        <v>358</v>
      </c>
      <c r="G11" s="16">
        <f aca="true" t="shared" si="0" ref="G11:G52">F11/E11*100</f>
        <v>43.76528117359413</v>
      </c>
    </row>
    <row r="12" spans="1:7" ht="38.25">
      <c r="A12" s="2"/>
      <c r="B12" s="12" t="s">
        <v>7</v>
      </c>
      <c r="C12" s="13" t="s">
        <v>4</v>
      </c>
      <c r="D12" s="13" t="s">
        <v>8</v>
      </c>
      <c r="E12" s="14">
        <v>488</v>
      </c>
      <c r="F12" s="15">
        <v>229.9</v>
      </c>
      <c r="G12" s="16">
        <f t="shared" si="0"/>
        <v>47.11065573770492</v>
      </c>
    </row>
    <row r="13" spans="1:7" ht="39.75" customHeight="1">
      <c r="A13" s="2"/>
      <c r="B13" s="12" t="s">
        <v>9</v>
      </c>
      <c r="C13" s="13" t="s">
        <v>4</v>
      </c>
      <c r="D13" s="13" t="s">
        <v>10</v>
      </c>
      <c r="E13" s="14">
        <v>15320.1</v>
      </c>
      <c r="F13" s="15">
        <v>7415.9</v>
      </c>
      <c r="G13" s="16">
        <f t="shared" si="0"/>
        <v>48.40634199515669</v>
      </c>
    </row>
    <row r="14" spans="1:7" ht="27" customHeight="1">
      <c r="A14" s="2"/>
      <c r="B14" s="12" t="s">
        <v>12</v>
      </c>
      <c r="C14" s="13" t="s">
        <v>4</v>
      </c>
      <c r="D14" s="13" t="s">
        <v>13</v>
      </c>
      <c r="E14" s="14">
        <v>7724</v>
      </c>
      <c r="F14" s="15">
        <v>3756.4</v>
      </c>
      <c r="G14" s="16">
        <f t="shared" si="0"/>
        <v>48.63283272915588</v>
      </c>
    </row>
    <row r="15" spans="1:7" ht="12.75">
      <c r="A15" s="2"/>
      <c r="B15" s="12" t="s">
        <v>16</v>
      </c>
      <c r="C15" s="13" t="s">
        <v>4</v>
      </c>
      <c r="D15" s="13" t="s">
        <v>17</v>
      </c>
      <c r="E15" s="19">
        <v>7.6</v>
      </c>
      <c r="F15" s="36" t="s">
        <v>68</v>
      </c>
      <c r="G15" s="36" t="s">
        <v>68</v>
      </c>
    </row>
    <row r="16" spans="1:7" ht="12.75">
      <c r="A16" s="2"/>
      <c r="B16" s="12" t="s">
        <v>18</v>
      </c>
      <c r="C16" s="13" t="s">
        <v>4</v>
      </c>
      <c r="D16" s="13" t="s">
        <v>19</v>
      </c>
      <c r="E16" s="14">
        <v>4018.6</v>
      </c>
      <c r="F16" s="15">
        <v>1178.4</v>
      </c>
      <c r="G16" s="16">
        <f t="shared" si="0"/>
        <v>29.323645050515108</v>
      </c>
    </row>
    <row r="17" spans="1:7" ht="12.75">
      <c r="A17" s="2"/>
      <c r="B17" s="7" t="s">
        <v>52</v>
      </c>
      <c r="C17" s="8" t="s">
        <v>6</v>
      </c>
      <c r="D17" s="8" t="s">
        <v>70</v>
      </c>
      <c r="E17" s="9">
        <f>E18</f>
        <v>1073</v>
      </c>
      <c r="F17" s="10">
        <f>F18</f>
        <v>536.6</v>
      </c>
      <c r="G17" s="16">
        <f t="shared" si="0"/>
        <v>50.00931966449208</v>
      </c>
    </row>
    <row r="18" spans="1:7" ht="12.75">
      <c r="A18" s="2"/>
      <c r="B18" s="12" t="s">
        <v>53</v>
      </c>
      <c r="C18" s="13" t="s">
        <v>6</v>
      </c>
      <c r="D18" s="13" t="s">
        <v>8</v>
      </c>
      <c r="E18" s="14">
        <v>1073</v>
      </c>
      <c r="F18" s="15">
        <v>536.6</v>
      </c>
      <c r="G18" s="16">
        <f t="shared" si="0"/>
        <v>50.00931966449208</v>
      </c>
    </row>
    <row r="19" spans="1:7" ht="25.5">
      <c r="A19" s="2"/>
      <c r="B19" s="7" t="s">
        <v>20</v>
      </c>
      <c r="C19" s="8" t="s">
        <v>8</v>
      </c>
      <c r="D19" s="8" t="s">
        <v>70</v>
      </c>
      <c r="E19" s="9">
        <f>E20</f>
        <v>697</v>
      </c>
      <c r="F19" s="10">
        <f>F20</f>
        <v>314.1</v>
      </c>
      <c r="G19" s="11">
        <f t="shared" si="0"/>
        <v>45.06456241032999</v>
      </c>
    </row>
    <row r="20" spans="1:7" ht="26.25" customHeight="1">
      <c r="A20" s="2"/>
      <c r="B20" s="12" t="s">
        <v>21</v>
      </c>
      <c r="C20" s="13" t="s">
        <v>8</v>
      </c>
      <c r="D20" s="13" t="s">
        <v>22</v>
      </c>
      <c r="E20" s="14">
        <v>697</v>
      </c>
      <c r="F20" s="15">
        <v>314.1</v>
      </c>
      <c r="G20" s="16">
        <f t="shared" si="0"/>
        <v>45.06456241032999</v>
      </c>
    </row>
    <row r="21" spans="1:7" ht="12.75">
      <c r="A21" s="2"/>
      <c r="B21" s="7" t="s">
        <v>23</v>
      </c>
      <c r="C21" s="8" t="s">
        <v>10</v>
      </c>
      <c r="D21" s="8" t="s">
        <v>70</v>
      </c>
      <c r="E21" s="9">
        <f>E22+E23+E24+E25+E26</f>
        <v>33351.5</v>
      </c>
      <c r="F21" s="9">
        <f>F22+F23+F24+F25+F26</f>
        <v>5613.5</v>
      </c>
      <c r="G21" s="11">
        <f t="shared" si="0"/>
        <v>16.83132692682488</v>
      </c>
    </row>
    <row r="22" spans="1:7" ht="12.75">
      <c r="A22" s="2"/>
      <c r="B22" s="12" t="s">
        <v>24</v>
      </c>
      <c r="C22" s="13" t="s">
        <v>10</v>
      </c>
      <c r="D22" s="13" t="s">
        <v>11</v>
      </c>
      <c r="E22" s="14">
        <v>2492</v>
      </c>
      <c r="F22" s="15">
        <v>1085.9</v>
      </c>
      <c r="G22" s="16">
        <f t="shared" si="0"/>
        <v>43.575441412520064</v>
      </c>
    </row>
    <row r="23" spans="1:7" ht="12.75">
      <c r="A23" s="2"/>
      <c r="B23" s="17" t="s">
        <v>65</v>
      </c>
      <c r="C23" s="13" t="s">
        <v>10</v>
      </c>
      <c r="D23" s="13" t="s">
        <v>13</v>
      </c>
      <c r="E23" s="14">
        <v>1168</v>
      </c>
      <c r="F23" s="36" t="s">
        <v>68</v>
      </c>
      <c r="G23" s="36" t="s">
        <v>68</v>
      </c>
    </row>
    <row r="24" spans="1:7" ht="12.75">
      <c r="A24" s="2"/>
      <c r="B24" s="12" t="s">
        <v>26</v>
      </c>
      <c r="C24" s="13" t="s">
        <v>10</v>
      </c>
      <c r="D24" s="13" t="s">
        <v>22</v>
      </c>
      <c r="E24" s="14">
        <v>27714</v>
      </c>
      <c r="F24" s="15">
        <v>2681.5</v>
      </c>
      <c r="G24" s="16">
        <f t="shared" si="0"/>
        <v>9.675615212527964</v>
      </c>
    </row>
    <row r="25" spans="1:7" ht="15.75" customHeight="1">
      <c r="A25" s="2"/>
      <c r="B25" s="12" t="s">
        <v>27</v>
      </c>
      <c r="C25" s="13" t="s">
        <v>10</v>
      </c>
      <c r="D25" s="13" t="s">
        <v>15</v>
      </c>
      <c r="E25" s="14">
        <v>400</v>
      </c>
      <c r="F25" s="15">
        <v>354.6</v>
      </c>
      <c r="G25" s="16">
        <f t="shared" si="0"/>
        <v>88.65</v>
      </c>
    </row>
    <row r="26" spans="1:7" ht="14.25" customHeight="1">
      <c r="A26" s="2"/>
      <c r="B26" s="12" t="s">
        <v>28</v>
      </c>
      <c r="C26" s="13" t="s">
        <v>10</v>
      </c>
      <c r="D26" s="13" t="s">
        <v>29</v>
      </c>
      <c r="E26" s="14">
        <v>1577.5</v>
      </c>
      <c r="F26" s="16">
        <v>1491.5</v>
      </c>
      <c r="G26" s="16">
        <f t="shared" si="0"/>
        <v>94.54833597464342</v>
      </c>
    </row>
    <row r="27" spans="1:7" ht="14.25" customHeight="1">
      <c r="A27" s="2"/>
      <c r="B27" s="7" t="s">
        <v>57</v>
      </c>
      <c r="C27" s="8" t="s">
        <v>11</v>
      </c>
      <c r="D27" s="8" t="s">
        <v>70</v>
      </c>
      <c r="E27" s="9">
        <f>E28+E29</f>
        <v>13995</v>
      </c>
      <c r="F27" s="10">
        <f>F28+F29</f>
        <v>9663.2</v>
      </c>
      <c r="G27" s="11">
        <f t="shared" si="0"/>
        <v>69.04751697034655</v>
      </c>
    </row>
    <row r="28" spans="1:7" ht="13.5" customHeight="1">
      <c r="A28" s="2"/>
      <c r="B28" s="12" t="s">
        <v>60</v>
      </c>
      <c r="C28" s="13" t="s">
        <v>11</v>
      </c>
      <c r="D28" s="13" t="s">
        <v>4</v>
      </c>
      <c r="E28" s="14">
        <v>11709</v>
      </c>
      <c r="F28" s="15">
        <v>8680.1</v>
      </c>
      <c r="G28" s="16">
        <f t="shared" si="0"/>
        <v>74.13186437782903</v>
      </c>
    </row>
    <row r="29" spans="1:7" ht="14.25" customHeight="1">
      <c r="A29" s="2"/>
      <c r="B29" s="12" t="s">
        <v>58</v>
      </c>
      <c r="C29" s="13" t="s">
        <v>11</v>
      </c>
      <c r="D29" s="13" t="s">
        <v>11</v>
      </c>
      <c r="E29" s="14">
        <v>2286</v>
      </c>
      <c r="F29" s="16">
        <v>983.1</v>
      </c>
      <c r="G29" s="16">
        <f t="shared" si="0"/>
        <v>43.00524934383202</v>
      </c>
    </row>
    <row r="30" spans="1:7" ht="12.75">
      <c r="A30" s="2"/>
      <c r="B30" s="7" t="s">
        <v>30</v>
      </c>
      <c r="C30" s="8" t="s">
        <v>13</v>
      </c>
      <c r="D30" s="8" t="s">
        <v>70</v>
      </c>
      <c r="E30" s="9">
        <f>E31+E32</f>
        <v>950</v>
      </c>
      <c r="F30" s="37" t="s">
        <v>68</v>
      </c>
      <c r="G30" s="38" t="s">
        <v>68</v>
      </c>
    </row>
    <row r="31" spans="1:7" ht="12.75">
      <c r="A31" s="2"/>
      <c r="B31" s="12" t="s">
        <v>64</v>
      </c>
      <c r="C31" s="13" t="s">
        <v>13</v>
      </c>
      <c r="D31" s="13" t="s">
        <v>6</v>
      </c>
      <c r="E31" s="14">
        <v>900</v>
      </c>
      <c r="F31" s="35" t="s">
        <v>68</v>
      </c>
      <c r="G31" s="36" t="s">
        <v>68</v>
      </c>
    </row>
    <row r="32" spans="1:7" ht="12.75">
      <c r="A32" s="2"/>
      <c r="B32" s="12" t="s">
        <v>31</v>
      </c>
      <c r="C32" s="13" t="s">
        <v>13</v>
      </c>
      <c r="D32" s="13" t="s">
        <v>8</v>
      </c>
      <c r="E32" s="14">
        <v>50</v>
      </c>
      <c r="F32" s="36" t="s">
        <v>68</v>
      </c>
      <c r="G32" s="36" t="s">
        <v>68</v>
      </c>
    </row>
    <row r="33" spans="1:7" ht="12.75">
      <c r="A33" s="2"/>
      <c r="B33" s="7" t="s">
        <v>32</v>
      </c>
      <c r="C33" s="8" t="s">
        <v>14</v>
      </c>
      <c r="D33" s="8" t="s">
        <v>70</v>
      </c>
      <c r="E33" s="9">
        <f>E34+E35+E36+E37+E38</f>
        <v>394027.99999999994</v>
      </c>
      <c r="F33" s="10">
        <f>F34+F35+F36+F37+F38</f>
        <v>168387.59999999995</v>
      </c>
      <c r="G33" s="11">
        <f t="shared" si="0"/>
        <v>42.73493254286497</v>
      </c>
    </row>
    <row r="34" spans="1:7" ht="12.75">
      <c r="A34" s="2"/>
      <c r="B34" s="12" t="s">
        <v>33</v>
      </c>
      <c r="C34" s="13" t="s">
        <v>14</v>
      </c>
      <c r="D34" s="13" t="s">
        <v>4</v>
      </c>
      <c r="E34" s="14">
        <v>135600.4</v>
      </c>
      <c r="F34" s="15">
        <v>56468.2</v>
      </c>
      <c r="G34" s="16">
        <f t="shared" si="0"/>
        <v>41.643092498252216</v>
      </c>
    </row>
    <row r="35" spans="1:7" ht="12.75">
      <c r="A35" s="2"/>
      <c r="B35" s="12" t="s">
        <v>34</v>
      </c>
      <c r="C35" s="13" t="s">
        <v>14</v>
      </c>
      <c r="D35" s="13" t="s">
        <v>6</v>
      </c>
      <c r="E35" s="14">
        <v>230073.8</v>
      </c>
      <c r="F35" s="16">
        <v>100002.4</v>
      </c>
      <c r="G35" s="16">
        <f t="shared" si="0"/>
        <v>43.46535763741895</v>
      </c>
    </row>
    <row r="36" spans="1:7" ht="25.5">
      <c r="A36" s="2"/>
      <c r="B36" s="17" t="s">
        <v>35</v>
      </c>
      <c r="C36" s="18" t="s">
        <v>14</v>
      </c>
      <c r="D36" s="18" t="s">
        <v>11</v>
      </c>
      <c r="E36" s="19">
        <v>544.2</v>
      </c>
      <c r="F36" s="15">
        <v>325.8</v>
      </c>
      <c r="G36" s="16">
        <f t="shared" si="0"/>
        <v>59.86769570011025</v>
      </c>
    </row>
    <row r="37" spans="1:7" ht="12.75">
      <c r="A37" s="2"/>
      <c r="B37" s="12" t="s">
        <v>36</v>
      </c>
      <c r="C37" s="13" t="s">
        <v>14</v>
      </c>
      <c r="D37" s="13" t="s">
        <v>14</v>
      </c>
      <c r="E37" s="14">
        <v>6185.1</v>
      </c>
      <c r="F37" s="16">
        <v>2023.3</v>
      </c>
      <c r="G37" s="16">
        <f t="shared" si="0"/>
        <v>32.71248645939435</v>
      </c>
    </row>
    <row r="38" spans="1:7" ht="12.75">
      <c r="A38" s="2"/>
      <c r="B38" s="12" t="s">
        <v>37</v>
      </c>
      <c r="C38" s="13" t="s">
        <v>14</v>
      </c>
      <c r="D38" s="13" t="s">
        <v>22</v>
      </c>
      <c r="E38" s="14">
        <v>21624.5</v>
      </c>
      <c r="F38" s="15">
        <v>9567.9</v>
      </c>
      <c r="G38" s="16">
        <f t="shared" si="0"/>
        <v>44.24564729820343</v>
      </c>
    </row>
    <row r="39" spans="1:7" ht="12.75">
      <c r="A39" s="2"/>
      <c r="B39" s="7" t="s">
        <v>56</v>
      </c>
      <c r="C39" s="8" t="s">
        <v>25</v>
      </c>
      <c r="D39" s="8" t="s">
        <v>70</v>
      </c>
      <c r="E39" s="9">
        <f>E40+E41</f>
        <v>14257.6</v>
      </c>
      <c r="F39" s="10">
        <f>F40+F41</f>
        <v>6048.3</v>
      </c>
      <c r="G39" s="11">
        <f t="shared" si="0"/>
        <v>42.42158568061946</v>
      </c>
    </row>
    <row r="40" spans="1:7" ht="12.75">
      <c r="A40" s="2"/>
      <c r="B40" s="12" t="s">
        <v>38</v>
      </c>
      <c r="C40" s="13" t="s">
        <v>25</v>
      </c>
      <c r="D40" s="13" t="s">
        <v>4</v>
      </c>
      <c r="E40" s="14">
        <v>12293</v>
      </c>
      <c r="F40" s="15">
        <v>5273.7</v>
      </c>
      <c r="G40" s="16">
        <f t="shared" si="0"/>
        <v>42.90002440413243</v>
      </c>
    </row>
    <row r="41" spans="1:7" ht="12.75">
      <c r="A41" s="2"/>
      <c r="B41" s="12" t="s">
        <v>39</v>
      </c>
      <c r="C41" s="13" t="s">
        <v>25</v>
      </c>
      <c r="D41" s="13" t="s">
        <v>10</v>
      </c>
      <c r="E41" s="14">
        <v>1964.6</v>
      </c>
      <c r="F41" s="15">
        <v>774.6</v>
      </c>
      <c r="G41" s="16">
        <f t="shared" si="0"/>
        <v>39.42787335844447</v>
      </c>
    </row>
    <row r="42" spans="1:7" ht="12.75">
      <c r="A42" s="2"/>
      <c r="B42" s="7" t="s">
        <v>40</v>
      </c>
      <c r="C42" s="8" t="s">
        <v>15</v>
      </c>
      <c r="D42" s="8" t="s">
        <v>70</v>
      </c>
      <c r="E42" s="9">
        <f>E43+E44+E45+E46</f>
        <v>67155.2</v>
      </c>
      <c r="F42" s="10">
        <f>F43+F44+F45+F46</f>
        <v>25893.800000000003</v>
      </c>
      <c r="G42" s="11">
        <f t="shared" si="0"/>
        <v>38.55814590679501</v>
      </c>
    </row>
    <row r="43" spans="1:7" ht="12" customHeight="1">
      <c r="A43" s="2"/>
      <c r="B43" s="12" t="s">
        <v>41</v>
      </c>
      <c r="C43" s="13" t="s">
        <v>15</v>
      </c>
      <c r="D43" s="13" t="s">
        <v>4</v>
      </c>
      <c r="E43" s="14">
        <v>205</v>
      </c>
      <c r="F43" s="15">
        <v>155.6</v>
      </c>
      <c r="G43" s="16">
        <f t="shared" si="0"/>
        <v>75.90243902439025</v>
      </c>
    </row>
    <row r="44" spans="1:7" ht="12" customHeight="1">
      <c r="A44" s="2"/>
      <c r="B44" s="12" t="s">
        <v>59</v>
      </c>
      <c r="C44" s="13" t="s">
        <v>15</v>
      </c>
      <c r="D44" s="13" t="s">
        <v>8</v>
      </c>
      <c r="E44" s="14">
        <v>17586</v>
      </c>
      <c r="F44" s="15">
        <v>8579</v>
      </c>
      <c r="G44" s="16">
        <f t="shared" si="0"/>
        <v>48.78312293870124</v>
      </c>
    </row>
    <row r="45" spans="1:7" ht="12.75">
      <c r="A45" s="2"/>
      <c r="B45" s="12" t="s">
        <v>42</v>
      </c>
      <c r="C45" s="13" t="s">
        <v>15</v>
      </c>
      <c r="D45" s="13" t="s">
        <v>10</v>
      </c>
      <c r="E45" s="14">
        <v>49264.2</v>
      </c>
      <c r="F45" s="15">
        <v>17085.7</v>
      </c>
      <c r="G45" s="16">
        <f t="shared" si="0"/>
        <v>34.681777030785035</v>
      </c>
    </row>
    <row r="46" spans="1:7" ht="12.75">
      <c r="A46" s="2"/>
      <c r="B46" s="12" t="s">
        <v>43</v>
      </c>
      <c r="C46" s="13" t="s">
        <v>15</v>
      </c>
      <c r="D46" s="13" t="s">
        <v>13</v>
      </c>
      <c r="E46" s="14">
        <v>100</v>
      </c>
      <c r="F46" s="15">
        <v>73.5</v>
      </c>
      <c r="G46" s="16">
        <f t="shared" si="0"/>
        <v>73.5</v>
      </c>
    </row>
    <row r="47" spans="1:7" ht="12.75">
      <c r="A47" s="2"/>
      <c r="B47" s="7" t="s">
        <v>44</v>
      </c>
      <c r="C47" s="8" t="s">
        <v>17</v>
      </c>
      <c r="D47" s="8" t="s">
        <v>70</v>
      </c>
      <c r="E47" s="9">
        <f>E48</f>
        <v>6115.8</v>
      </c>
      <c r="F47" s="10">
        <f>F48</f>
        <v>5351.2</v>
      </c>
      <c r="G47" s="11">
        <f t="shared" si="0"/>
        <v>87.49795611367279</v>
      </c>
    </row>
    <row r="48" spans="1:7" ht="12.75">
      <c r="A48" s="2"/>
      <c r="B48" s="12" t="s">
        <v>55</v>
      </c>
      <c r="C48" s="13" t="s">
        <v>17</v>
      </c>
      <c r="D48" s="13" t="s">
        <v>4</v>
      </c>
      <c r="E48" s="14">
        <v>6115.8</v>
      </c>
      <c r="F48" s="15">
        <v>5351.2</v>
      </c>
      <c r="G48" s="16">
        <f t="shared" si="0"/>
        <v>87.49795611367279</v>
      </c>
    </row>
    <row r="49" spans="1:7" ht="38.25">
      <c r="A49" s="2"/>
      <c r="B49" s="7" t="s">
        <v>45</v>
      </c>
      <c r="C49" s="8" t="s">
        <v>46</v>
      </c>
      <c r="D49" s="8" t="s">
        <v>70</v>
      </c>
      <c r="E49" s="9">
        <f>E50+E51</f>
        <v>49976.4</v>
      </c>
      <c r="F49" s="10">
        <f>F50+F51</f>
        <v>23413.4</v>
      </c>
      <c r="G49" s="11">
        <f t="shared" si="0"/>
        <v>46.84891268678816</v>
      </c>
    </row>
    <row r="50" spans="1:7" ht="25.5">
      <c r="A50" s="2"/>
      <c r="B50" s="12" t="s">
        <v>47</v>
      </c>
      <c r="C50" s="13" t="s">
        <v>46</v>
      </c>
      <c r="D50" s="13" t="s">
        <v>4</v>
      </c>
      <c r="E50" s="14">
        <v>12800</v>
      </c>
      <c r="F50" s="16">
        <v>6401</v>
      </c>
      <c r="G50" s="16">
        <f t="shared" si="0"/>
        <v>50.00781250000001</v>
      </c>
    </row>
    <row r="51" spans="1:7" ht="14.25" customHeight="1">
      <c r="A51" s="2"/>
      <c r="B51" s="12" t="s">
        <v>48</v>
      </c>
      <c r="C51" s="13" t="s">
        <v>46</v>
      </c>
      <c r="D51" s="13" t="s">
        <v>6</v>
      </c>
      <c r="E51" s="14">
        <v>37176.4</v>
      </c>
      <c r="F51" s="16">
        <v>17012.4</v>
      </c>
      <c r="G51" s="16">
        <f t="shared" si="0"/>
        <v>45.76128942016979</v>
      </c>
    </row>
    <row r="52" spans="1:7" s="4" customFormat="1" ht="18" customHeight="1">
      <c r="A52" s="3"/>
      <c r="B52" s="20" t="s">
        <v>49</v>
      </c>
      <c r="C52" s="33"/>
      <c r="D52" s="33"/>
      <c r="E52" s="21">
        <f>E10+E17+E19+E21+E27+E30+E33+E39+E42+E47+E49</f>
        <v>609975.7999999999</v>
      </c>
      <c r="F52" s="22">
        <f>F10+F17+F19+F21+F27+F30+F33+F39+F42+F47+F49</f>
        <v>258160.29999999996</v>
      </c>
      <c r="G52" s="23">
        <f t="shared" si="0"/>
        <v>42.32303970091928</v>
      </c>
    </row>
    <row r="53" spans="1:7" ht="14.25" customHeight="1">
      <c r="A53" s="1" t="s">
        <v>50</v>
      </c>
      <c r="B53" s="24"/>
      <c r="C53" s="25"/>
      <c r="D53" s="25"/>
      <c r="E53" s="26"/>
      <c r="F53" s="27"/>
      <c r="G53" s="27"/>
    </row>
    <row r="54" spans="1:7" ht="12" customHeight="1">
      <c r="A54" s="1" t="s">
        <v>51</v>
      </c>
      <c r="B54" s="28"/>
      <c r="C54" s="28"/>
      <c r="D54" s="28"/>
      <c r="E54" s="28"/>
      <c r="F54" s="27"/>
      <c r="G54" s="27"/>
    </row>
    <row r="55" spans="2:7" ht="31.5">
      <c r="B55" s="29" t="s">
        <v>62</v>
      </c>
      <c r="C55" s="30" t="s">
        <v>63</v>
      </c>
      <c r="D55" s="30"/>
      <c r="E55" s="30"/>
      <c r="F55" s="30"/>
      <c r="G55" s="27"/>
    </row>
    <row r="56" spans="2:7" ht="12.75">
      <c r="B56" s="27"/>
      <c r="C56" s="27"/>
      <c r="D56" s="27"/>
      <c r="E56" s="27"/>
      <c r="F56" s="27"/>
      <c r="G56" s="27"/>
    </row>
    <row r="58" spans="2:7" ht="13.5" customHeight="1">
      <c r="B58" s="27"/>
      <c r="C58" s="27"/>
      <c r="D58" s="27"/>
      <c r="E58" s="27"/>
      <c r="F58" s="27"/>
      <c r="G58" s="27"/>
    </row>
    <row r="59" spans="2:7" ht="12.75" hidden="1">
      <c r="B59" s="27"/>
      <c r="C59" s="27"/>
      <c r="D59" s="27"/>
      <c r="E59" s="27"/>
      <c r="F59" s="27"/>
      <c r="G59" s="27"/>
    </row>
    <row r="60" ht="12.75" hidden="1"/>
    <row r="61" ht="12" customHeight="1" hidden="1"/>
  </sheetData>
  <sheetProtection/>
  <mergeCells count="3">
    <mergeCell ref="E8:G8"/>
    <mergeCell ref="B7:G7"/>
    <mergeCell ref="C1:G5"/>
  </mergeCells>
  <printOptions/>
  <pageMargins left="1.12" right="0.2" top="0.36" bottom="0.32" header="0.17" footer="0.24"/>
  <pageSetup firstPageNumber="31" useFirstPageNumber="1" fitToHeight="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2014-07-28T04:58:47Z</cp:lastPrinted>
  <dcterms:created xsi:type="dcterms:W3CDTF">2010-10-12T10:49:31Z</dcterms:created>
  <dcterms:modified xsi:type="dcterms:W3CDTF">2014-07-30T03:40:03Z</dcterms:modified>
  <cp:category/>
  <cp:version/>
  <cp:contentType/>
  <cp:contentStatus/>
</cp:coreProperties>
</file>