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activeTab="0"/>
  </bookViews>
  <sheets>
    <sheet name="Пр. 2 (Рз.Пр. 2014 г.)" sheetId="1" r:id="rId1"/>
  </sheets>
  <definedNames>
    <definedName name="_xlnm.Print_Area" localSheetId="0">'Пр. 2 (Рз.Пр. 2014 г.)'!$A$1:$G$57</definedName>
  </definedNames>
  <calcPr fullCalcOnLoad="1"/>
</workbook>
</file>

<file path=xl/sharedStrings.xml><?xml version="1.0" encoding="utf-8"?>
<sst xmlns="http://schemas.openxmlformats.org/spreadsheetml/2006/main" count="150" uniqueCount="74">
  <si>
    <t>Рз</t>
  </si>
  <si>
    <t>Пр</t>
  </si>
  <si>
    <t>Наименование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</si>
  <si>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</si>
  <si>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</si>
  <si>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</si>
  <si>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</si>
  <si>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</si>
  <si>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</si>
  <si>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</si>
  <si>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</si>
  <si>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</si>
  <si>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</si>
  <si>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</si>
  <si>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</si>
  <si>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10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</si>
  <si>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</si>
  <si>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</si>
  <si>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</si>
  <si>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</si>
  <si>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</si>
  <si>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</si>
  <si>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</si>
  <si>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</si>
  <si>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Сельское хозяйство и рыболовство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</si>
  <si>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</si>
  <si>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</si>
  <si>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</si>
  <si>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</si>
  <si>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</si>
  <si>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</si>
  <si>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</si>
  <si>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</si>
  <si>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</si>
  <si>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</si>
  <si>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</si>
  <si>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</si>
  <si>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</si>
  <si>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</si>
  <si>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</si>
  <si>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</si>
  <si>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</si>
  <si>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</si>
  <si>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</si>
  <si>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</si>
  <si>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</si>
  <si>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</si>
  <si>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</si>
  <si>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</si>
  <si>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Итого</t>
  </si>
  <si>
    <t>end</t>
  </si>
  <si>
    <t>finishh</t>
  </si>
  <si>
    <t>НАЦИОНАЛЬНАЯ ОБОРОНА</t>
  </si>
  <si>
    <t>Мобилизационная и вневойсковая подготовка</t>
  </si>
  <si>
    <t xml:space="preserve"> (тыс. руб.)</t>
  </si>
  <si>
    <t>Физическая культура</t>
  </si>
  <si>
    <t>КУЛЬТУРА,КИНЕМАТОГРАФИЯ</t>
  </si>
  <si>
    <t>ЖИЛИЩНО-КОММУНАЛЬНОЕ ХОЗЯЙСТВО</t>
  </si>
  <si>
    <t>Другие вопросы в области жилищно-коммунального хозяйства</t>
  </si>
  <si>
    <t>Социальное обеспечение населения</t>
  </si>
  <si>
    <t>Жилищное хозяйство</t>
  </si>
  <si>
    <t xml:space="preserve">Исполнено в % к годовым бюджетным назначениям </t>
  </si>
  <si>
    <t xml:space="preserve">Управляющий делами - руководитель аппарата
Администрации Куртамышского района </t>
  </si>
  <si>
    <t xml:space="preserve">                                                            Т.В.Большакова</t>
  </si>
  <si>
    <t>Сбор, удаление отходов и очистка сточных вод</t>
  </si>
  <si>
    <t>Водное хозяйство</t>
  </si>
  <si>
    <t>0,0</t>
  </si>
  <si>
    <t xml:space="preserve">Утверждено по решению Куртамышской районной Думы «О районном бюджете Куртамышского района на 2014 год и на плановый период 2015 и 2016 годов», с учетом внесенных изменений </t>
  </si>
  <si>
    <t>00</t>
  </si>
  <si>
    <t>Распределение бюджетных ассигнований 
по разделам, подразделам классификации расходов районного бюджета 
Куртамышского района за  9 месяцев 2014 года</t>
  </si>
  <si>
    <t>Исполнено 
за 9 месяцев
2014 года</t>
  </si>
  <si>
    <t>Обеспечение проведения выборов и референдумов</t>
  </si>
  <si>
    <t>29,6</t>
  </si>
  <si>
    <t>Приложение 3 
к постановлению Администрации Куртамышского района
от 17.10.2014 г. № 68  "Об исполнении районного бюджета
Куртамышского района за 9 месяцев 2014  года"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</si>
</sst>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&quot;р.&quot;"/>
    <numFmt numFmtId="176" formatCode="_-* #,##0.0&quot;р.&quot;_-;\-* #,##0.0&quot;р.&quot;_-;_-* &quot;-&quot;?&quot;р.&quot;_-;_-@_-"/>
  </numFmts>
  <fonts count="25">
    <font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0" xfId="0" applyFont="1" applyAlignment="1">
      <alignment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 vertical="top" wrapText="1"/>
    </xf>
    <xf numFmtId="49" fontId="21" fillId="24" borderId="11" xfId="0" applyNumberFormat="1" applyFont="1" applyFill="1" applyBorder="1" applyAlignment="1">
      <alignment horizontal="center" vertical="top" shrinkToFit="1"/>
    </xf>
    <xf numFmtId="168" fontId="21" fillId="24" borderId="11" xfId="0" applyNumberFormat="1" applyFont="1" applyFill="1" applyBorder="1" applyAlignment="1" applyProtection="1">
      <alignment horizontal="center" vertical="top" shrinkToFit="1"/>
      <protection locked="0"/>
    </xf>
    <xf numFmtId="168" fontId="21" fillId="24" borderId="11" xfId="0" applyNumberFormat="1" applyFont="1" applyFill="1" applyBorder="1" applyAlignment="1" applyProtection="1">
      <alignment horizontal="center" vertical="justify" shrinkToFit="1"/>
      <protection locked="0"/>
    </xf>
    <xf numFmtId="174" fontId="21" fillId="0" borderId="11" xfId="0" applyNumberFormat="1" applyFont="1" applyBorder="1" applyAlignment="1">
      <alignment horizontal="center" vertical="justify"/>
    </xf>
    <xf numFmtId="0" fontId="19" fillId="24" borderId="11" xfId="0" applyFont="1" applyFill="1" applyBorder="1" applyAlignment="1">
      <alignment horizontal="left" vertical="top" wrapText="1"/>
    </xf>
    <xf numFmtId="49" fontId="19" fillId="24" borderId="11" xfId="0" applyNumberFormat="1" applyFont="1" applyFill="1" applyBorder="1" applyAlignment="1">
      <alignment horizontal="center" vertical="top" shrinkToFit="1"/>
    </xf>
    <xf numFmtId="168" fontId="19" fillId="24" borderId="11" xfId="0" applyNumberFormat="1" applyFont="1" applyFill="1" applyBorder="1" applyAlignment="1" applyProtection="1">
      <alignment horizontal="center" vertical="top" shrinkToFit="1"/>
      <protection locked="0"/>
    </xf>
    <xf numFmtId="0" fontId="19" fillId="0" borderId="11" xfId="0" applyFont="1" applyBorder="1" applyAlignment="1">
      <alignment horizontal="center" vertical="justify"/>
    </xf>
    <xf numFmtId="174" fontId="19" fillId="0" borderId="11" xfId="0" applyNumberFormat="1" applyFont="1" applyBorder="1" applyAlignment="1">
      <alignment horizontal="center" vertical="justify"/>
    </xf>
    <xf numFmtId="0" fontId="19" fillId="25" borderId="11" xfId="0" applyFont="1" applyFill="1" applyBorder="1" applyAlignment="1">
      <alignment horizontal="left" vertical="top" wrapText="1"/>
    </xf>
    <xf numFmtId="49" fontId="19" fillId="25" borderId="11" xfId="0" applyNumberFormat="1" applyFont="1" applyFill="1" applyBorder="1" applyAlignment="1">
      <alignment horizontal="center" vertical="top" shrinkToFit="1"/>
    </xf>
    <xf numFmtId="168" fontId="19" fillId="25" borderId="11" xfId="0" applyNumberFormat="1" applyFont="1" applyFill="1" applyBorder="1" applyAlignment="1" applyProtection="1">
      <alignment horizontal="center" vertical="top" shrinkToFit="1"/>
      <protection locked="0"/>
    </xf>
    <xf numFmtId="0" fontId="23" fillId="25" borderId="11" xfId="0" applyFont="1" applyFill="1" applyBorder="1" applyAlignment="1">
      <alignment horizontal="left" vertical="top" wrapText="1"/>
    </xf>
    <xf numFmtId="168" fontId="23" fillId="25" borderId="11" xfId="0" applyNumberFormat="1" applyFont="1" applyFill="1" applyBorder="1" applyAlignment="1" applyProtection="1">
      <alignment horizontal="center" vertical="top" shrinkToFit="1"/>
      <protection locked="0"/>
    </xf>
    <xf numFmtId="168" fontId="23" fillId="25" borderId="11" xfId="0" applyNumberFormat="1" applyFont="1" applyFill="1" applyBorder="1" applyAlignment="1" applyProtection="1">
      <alignment horizontal="center" vertical="justify" shrinkToFit="1"/>
      <protection locked="0"/>
    </xf>
    <xf numFmtId="174" fontId="23" fillId="0" borderId="11" xfId="0" applyNumberFormat="1" applyFont="1" applyBorder="1" applyAlignment="1">
      <alignment horizontal="center" vertical="justify"/>
    </xf>
    <xf numFmtId="0" fontId="19" fillId="24" borderId="12" xfId="0" applyFont="1" applyFill="1" applyBorder="1" applyAlignment="1">
      <alignment/>
    </xf>
    <xf numFmtId="0" fontId="19" fillId="24" borderId="12" xfId="0" applyFont="1" applyFill="1" applyBorder="1" applyAlignment="1">
      <alignment wrapText="1"/>
    </xf>
    <xf numFmtId="0" fontId="19" fillId="24" borderId="0" xfId="0" applyFont="1" applyFill="1" applyBorder="1" applyAlignment="1">
      <alignment wrapText="1"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168" fontId="21" fillId="25" borderId="11" xfId="0" applyNumberFormat="1" applyFont="1" applyFill="1" applyBorder="1" applyAlignment="1" applyProtection="1">
      <alignment horizontal="center" vertical="top" shrinkToFit="1"/>
      <protection locked="0"/>
    </xf>
    <xf numFmtId="0" fontId="21" fillId="24" borderId="11" xfId="0" applyFont="1" applyFill="1" applyBorder="1" applyAlignment="1">
      <alignment horizontal="center" vertical="center"/>
    </xf>
    <xf numFmtId="49" fontId="23" fillId="25" borderId="11" xfId="0" applyNumberFormat="1" applyFont="1" applyFill="1" applyBorder="1" applyAlignment="1">
      <alignment horizontal="center" vertical="top" shrinkToFit="1"/>
    </xf>
    <xf numFmtId="49" fontId="19" fillId="0" borderId="0" xfId="0" applyNumberFormat="1" applyFont="1" applyAlignment="1">
      <alignment horizontal="right" wrapText="1"/>
    </xf>
    <xf numFmtId="49" fontId="19" fillId="0" borderId="11" xfId="0" applyNumberFormat="1" applyFont="1" applyBorder="1" applyAlignment="1">
      <alignment horizontal="center" vertical="justify"/>
    </xf>
    <xf numFmtId="49" fontId="19" fillId="24" borderId="11" xfId="0" applyNumberFormat="1" applyFont="1" applyFill="1" applyBorder="1" applyAlignment="1" applyProtection="1">
      <alignment horizontal="center" vertical="top" shrinkToFit="1"/>
      <protection locked="0"/>
    </xf>
    <xf numFmtId="0" fontId="0" fillId="24" borderId="0" xfId="0" applyFill="1" applyBorder="1" applyAlignment="1">
      <alignment horizontal="right"/>
    </xf>
    <xf numFmtId="0" fontId="20" fillId="24" borderId="0" xfId="0" applyFont="1" applyFill="1" applyAlignment="1">
      <alignment horizontal="center" vertical="center" wrapText="1"/>
    </xf>
    <xf numFmtId="49" fontId="19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showGridLines="0" showZeros="0" tabSelected="1" view="pageBreakPreview" zoomScaleSheetLayoutView="100" zoomScalePageLayoutView="0" workbookViewId="0" topLeftCell="B1">
      <selection activeCell="B5" sqref="B5"/>
    </sheetView>
  </sheetViews>
  <sheetFormatPr defaultColWidth="9.00390625" defaultRowHeight="12.75"/>
  <cols>
    <col min="1" max="1" width="0.2421875" style="0" hidden="1" customWidth="1"/>
    <col min="2" max="2" width="59.75390625" style="0" customWidth="1"/>
    <col min="3" max="3" width="8.875" style="0" customWidth="1"/>
    <col min="4" max="4" width="8.75390625" style="0" customWidth="1"/>
    <col min="5" max="5" width="16.875" style="0" customWidth="1"/>
    <col min="6" max="6" width="11.75390625" style="0" customWidth="1"/>
    <col min="7" max="7" width="11.375" style="0" customWidth="1"/>
  </cols>
  <sheetData>
    <row r="1" spans="3:7" ht="12.75" customHeight="1">
      <c r="C1" s="39" t="s">
        <v>73</v>
      </c>
      <c r="D1" s="39"/>
      <c r="E1" s="39"/>
      <c r="F1" s="39"/>
      <c r="G1" s="39"/>
    </row>
    <row r="2" spans="3:7" ht="12.75" customHeight="1">
      <c r="C2" s="39"/>
      <c r="D2" s="39"/>
      <c r="E2" s="39"/>
      <c r="F2" s="39"/>
      <c r="G2" s="39"/>
    </row>
    <row r="3" spans="3:7" ht="27" customHeight="1">
      <c r="C3" s="39"/>
      <c r="D3" s="39"/>
      <c r="E3" s="39"/>
      <c r="F3" s="39"/>
      <c r="G3" s="39"/>
    </row>
    <row r="4" spans="3:7" ht="7.5" customHeight="1">
      <c r="C4" s="39"/>
      <c r="D4" s="39"/>
      <c r="E4" s="39"/>
      <c r="F4" s="39"/>
      <c r="G4" s="39"/>
    </row>
    <row r="5" spans="3:7" ht="7.5" customHeight="1">
      <c r="C5" s="39"/>
      <c r="D5" s="39"/>
      <c r="E5" s="39"/>
      <c r="F5" s="39"/>
      <c r="G5" s="39"/>
    </row>
    <row r="6" spans="2:7" ht="7.5" customHeight="1">
      <c r="B6" s="34"/>
      <c r="C6" s="34"/>
      <c r="D6" s="34"/>
      <c r="E6" s="34"/>
      <c r="F6" s="34"/>
      <c r="G6" s="34"/>
    </row>
    <row r="7" spans="1:7" ht="45.75" customHeight="1">
      <c r="A7" s="1"/>
      <c r="B7" s="38" t="s">
        <v>69</v>
      </c>
      <c r="C7" s="38"/>
      <c r="D7" s="38"/>
      <c r="E7" s="38"/>
      <c r="F7" s="38"/>
      <c r="G7" s="38"/>
    </row>
    <row r="8" spans="1:7" ht="12.75">
      <c r="A8" s="1"/>
      <c r="B8" s="1"/>
      <c r="C8" s="1"/>
      <c r="D8" s="1"/>
      <c r="E8" s="37" t="s">
        <v>54</v>
      </c>
      <c r="F8" s="37"/>
      <c r="G8" s="37"/>
    </row>
    <row r="9" spans="1:7" ht="124.5" customHeight="1">
      <c r="A9" s="1"/>
      <c r="B9" s="32" t="s">
        <v>2</v>
      </c>
      <c r="C9" s="32" t="s">
        <v>0</v>
      </c>
      <c r="D9" s="32" t="s">
        <v>1</v>
      </c>
      <c r="E9" s="5" t="s">
        <v>67</v>
      </c>
      <c r="F9" s="6" t="s">
        <v>70</v>
      </c>
      <c r="G9" s="6" t="s">
        <v>61</v>
      </c>
    </row>
    <row r="10" spans="1:7" ht="15.75" customHeight="1">
      <c r="A10" s="2"/>
      <c r="B10" s="7" t="s">
        <v>3</v>
      </c>
      <c r="C10" s="8" t="s">
        <v>4</v>
      </c>
      <c r="D10" s="8" t="s">
        <v>68</v>
      </c>
      <c r="E10" s="31">
        <f>E11+E12+E13+E14+E16+E17+E15</f>
        <v>28488.2</v>
      </c>
      <c r="F10" s="31">
        <f>F11+F12+F13+F14+F16+F17+F15</f>
        <v>19756.100000000002</v>
      </c>
      <c r="G10" s="11">
        <f>F10/E10*100</f>
        <v>69.34836177785891</v>
      </c>
    </row>
    <row r="11" spans="1:7" ht="25.5">
      <c r="A11" s="2"/>
      <c r="B11" s="12" t="s">
        <v>5</v>
      </c>
      <c r="C11" s="13" t="s">
        <v>4</v>
      </c>
      <c r="D11" s="13" t="s">
        <v>6</v>
      </c>
      <c r="E11" s="14">
        <v>818</v>
      </c>
      <c r="F11" s="16">
        <v>682</v>
      </c>
      <c r="G11" s="16">
        <f aca="true" t="shared" si="0" ref="G11:G53">F11/E11*100</f>
        <v>83.37408312958435</v>
      </c>
    </row>
    <row r="12" spans="1:7" ht="38.25">
      <c r="A12" s="2"/>
      <c r="B12" s="12" t="s">
        <v>7</v>
      </c>
      <c r="C12" s="13" t="s">
        <v>4</v>
      </c>
      <c r="D12" s="13" t="s">
        <v>8</v>
      </c>
      <c r="E12" s="14">
        <v>488</v>
      </c>
      <c r="F12" s="15">
        <v>320.7</v>
      </c>
      <c r="G12" s="16">
        <f t="shared" si="0"/>
        <v>65.71721311475409</v>
      </c>
    </row>
    <row r="13" spans="1:7" ht="39.75" customHeight="1">
      <c r="A13" s="2"/>
      <c r="B13" s="12" t="s">
        <v>9</v>
      </c>
      <c r="C13" s="13" t="s">
        <v>4</v>
      </c>
      <c r="D13" s="13" t="s">
        <v>10</v>
      </c>
      <c r="E13" s="14">
        <v>15134.4</v>
      </c>
      <c r="F13" s="15">
        <v>10938.8</v>
      </c>
      <c r="G13" s="16">
        <f t="shared" si="0"/>
        <v>72.27772491806745</v>
      </c>
    </row>
    <row r="14" spans="1:7" ht="27" customHeight="1">
      <c r="A14" s="2"/>
      <c r="B14" s="12" t="s">
        <v>12</v>
      </c>
      <c r="C14" s="13" t="s">
        <v>4</v>
      </c>
      <c r="D14" s="13" t="s">
        <v>13</v>
      </c>
      <c r="E14" s="14">
        <v>7724</v>
      </c>
      <c r="F14" s="15">
        <v>5742.7</v>
      </c>
      <c r="G14" s="16">
        <f t="shared" si="0"/>
        <v>74.34878301398238</v>
      </c>
    </row>
    <row r="15" spans="1:7" ht="12.75">
      <c r="A15" s="2"/>
      <c r="B15" s="12" t="s">
        <v>71</v>
      </c>
      <c r="C15" s="13" t="s">
        <v>4</v>
      </c>
      <c r="D15" s="13" t="s">
        <v>14</v>
      </c>
      <c r="E15" s="14">
        <v>125</v>
      </c>
      <c r="F15" s="16">
        <v>125</v>
      </c>
      <c r="G15" s="16">
        <f t="shared" si="0"/>
        <v>100</v>
      </c>
    </row>
    <row r="16" spans="1:7" ht="12.75">
      <c r="A16" s="2"/>
      <c r="B16" s="12" t="s">
        <v>16</v>
      </c>
      <c r="C16" s="13" t="s">
        <v>4</v>
      </c>
      <c r="D16" s="13" t="s">
        <v>17</v>
      </c>
      <c r="E16" s="19">
        <v>7.1</v>
      </c>
      <c r="F16" s="35" t="s">
        <v>66</v>
      </c>
      <c r="G16" s="35" t="s">
        <v>66</v>
      </c>
    </row>
    <row r="17" spans="1:7" ht="12.75">
      <c r="A17" s="2"/>
      <c r="B17" s="12" t="s">
        <v>18</v>
      </c>
      <c r="C17" s="13" t="s">
        <v>4</v>
      </c>
      <c r="D17" s="13" t="s">
        <v>19</v>
      </c>
      <c r="E17" s="14">
        <v>4191.7</v>
      </c>
      <c r="F17" s="15">
        <v>1946.9</v>
      </c>
      <c r="G17" s="16">
        <f t="shared" si="0"/>
        <v>46.446549132810084</v>
      </c>
    </row>
    <row r="18" spans="1:7" ht="12.75">
      <c r="A18" s="2"/>
      <c r="B18" s="7" t="s">
        <v>52</v>
      </c>
      <c r="C18" s="8" t="s">
        <v>6</v>
      </c>
      <c r="D18" s="8" t="s">
        <v>68</v>
      </c>
      <c r="E18" s="9">
        <f>E19</f>
        <v>1073</v>
      </c>
      <c r="F18" s="10">
        <f>F19</f>
        <v>804.9</v>
      </c>
      <c r="G18" s="11">
        <f t="shared" si="0"/>
        <v>75.01397949673812</v>
      </c>
    </row>
    <row r="19" spans="1:7" ht="12.75">
      <c r="A19" s="2"/>
      <c r="B19" s="12" t="s">
        <v>53</v>
      </c>
      <c r="C19" s="13" t="s">
        <v>6</v>
      </c>
      <c r="D19" s="13" t="s">
        <v>8</v>
      </c>
      <c r="E19" s="14">
        <v>1073</v>
      </c>
      <c r="F19" s="15">
        <v>804.9</v>
      </c>
      <c r="G19" s="16">
        <f t="shared" si="0"/>
        <v>75.01397949673812</v>
      </c>
    </row>
    <row r="20" spans="1:7" ht="25.5">
      <c r="A20" s="2"/>
      <c r="B20" s="7" t="s">
        <v>20</v>
      </c>
      <c r="C20" s="8" t="s">
        <v>8</v>
      </c>
      <c r="D20" s="8" t="s">
        <v>68</v>
      </c>
      <c r="E20" s="9">
        <f>E21</f>
        <v>697</v>
      </c>
      <c r="F20" s="10">
        <f>F21</f>
        <v>498.2</v>
      </c>
      <c r="G20" s="11">
        <f t="shared" si="0"/>
        <v>71.47776183644189</v>
      </c>
    </row>
    <row r="21" spans="1:7" ht="26.25" customHeight="1">
      <c r="A21" s="2"/>
      <c r="B21" s="12" t="s">
        <v>21</v>
      </c>
      <c r="C21" s="13" t="s">
        <v>8</v>
      </c>
      <c r="D21" s="13" t="s">
        <v>22</v>
      </c>
      <c r="E21" s="14">
        <v>697</v>
      </c>
      <c r="F21" s="15">
        <v>498.2</v>
      </c>
      <c r="G21" s="16">
        <f t="shared" si="0"/>
        <v>71.47776183644189</v>
      </c>
    </row>
    <row r="22" spans="1:7" ht="12.75">
      <c r="A22" s="2"/>
      <c r="B22" s="7" t="s">
        <v>23</v>
      </c>
      <c r="C22" s="8" t="s">
        <v>10</v>
      </c>
      <c r="D22" s="8" t="s">
        <v>68</v>
      </c>
      <c r="E22" s="9">
        <f>E23+E24+E25+E26+E27</f>
        <v>33769.7</v>
      </c>
      <c r="F22" s="9">
        <f>F23+F24+F25+F26+F27</f>
        <v>28774</v>
      </c>
      <c r="G22" s="11">
        <f t="shared" si="0"/>
        <v>85.20656091111263</v>
      </c>
    </row>
    <row r="23" spans="1:7" ht="12.75">
      <c r="A23" s="2"/>
      <c r="B23" s="12" t="s">
        <v>24</v>
      </c>
      <c r="C23" s="13" t="s">
        <v>10</v>
      </c>
      <c r="D23" s="13" t="s">
        <v>11</v>
      </c>
      <c r="E23" s="14">
        <v>2492</v>
      </c>
      <c r="F23" s="15">
        <v>1693.3</v>
      </c>
      <c r="G23" s="16">
        <f t="shared" si="0"/>
        <v>67.9494382022472</v>
      </c>
    </row>
    <row r="24" spans="1:7" ht="12.75">
      <c r="A24" s="2"/>
      <c r="B24" s="17" t="s">
        <v>65</v>
      </c>
      <c r="C24" s="13" t="s">
        <v>10</v>
      </c>
      <c r="D24" s="13" t="s">
        <v>13</v>
      </c>
      <c r="E24" s="14">
        <v>1168</v>
      </c>
      <c r="F24" s="35" t="s">
        <v>66</v>
      </c>
      <c r="G24" s="35" t="s">
        <v>66</v>
      </c>
    </row>
    <row r="25" spans="1:7" ht="12.75">
      <c r="A25" s="2"/>
      <c r="B25" s="12" t="s">
        <v>26</v>
      </c>
      <c r="C25" s="13" t="s">
        <v>10</v>
      </c>
      <c r="D25" s="13" t="s">
        <v>22</v>
      </c>
      <c r="E25" s="14">
        <v>27714</v>
      </c>
      <c r="F25" s="15">
        <v>24732.4</v>
      </c>
      <c r="G25" s="16">
        <f t="shared" si="0"/>
        <v>89.2415385725626</v>
      </c>
    </row>
    <row r="26" spans="1:7" ht="15.75" customHeight="1">
      <c r="A26" s="2"/>
      <c r="B26" s="12" t="s">
        <v>27</v>
      </c>
      <c r="C26" s="13" t="s">
        <v>10</v>
      </c>
      <c r="D26" s="13" t="s">
        <v>15</v>
      </c>
      <c r="E26" s="14">
        <v>552.5</v>
      </c>
      <c r="F26" s="15">
        <v>513.6</v>
      </c>
      <c r="G26" s="16">
        <f t="shared" si="0"/>
        <v>92.95927601809956</v>
      </c>
    </row>
    <row r="27" spans="1:7" ht="14.25" customHeight="1">
      <c r="A27" s="2"/>
      <c r="B27" s="12" t="s">
        <v>28</v>
      </c>
      <c r="C27" s="13" t="s">
        <v>10</v>
      </c>
      <c r="D27" s="13" t="s">
        <v>29</v>
      </c>
      <c r="E27" s="14">
        <v>1843.2</v>
      </c>
      <c r="F27" s="16">
        <v>1834.7</v>
      </c>
      <c r="G27" s="16">
        <f t="shared" si="0"/>
        <v>99.53884548611111</v>
      </c>
    </row>
    <row r="28" spans="1:7" ht="14.25" customHeight="1">
      <c r="A28" s="2"/>
      <c r="B28" s="7" t="s">
        <v>57</v>
      </c>
      <c r="C28" s="8" t="s">
        <v>11</v>
      </c>
      <c r="D28" s="8" t="s">
        <v>68</v>
      </c>
      <c r="E28" s="9">
        <f>E29+E30</f>
        <v>13995</v>
      </c>
      <c r="F28" s="9">
        <f>F29+F30</f>
        <v>13265.2</v>
      </c>
      <c r="G28" s="11">
        <f t="shared" si="0"/>
        <v>94.78528045730619</v>
      </c>
    </row>
    <row r="29" spans="1:7" ht="13.5" customHeight="1">
      <c r="A29" s="2"/>
      <c r="B29" s="12" t="s">
        <v>60</v>
      </c>
      <c r="C29" s="13" t="s">
        <v>11</v>
      </c>
      <c r="D29" s="13" t="s">
        <v>4</v>
      </c>
      <c r="E29" s="14">
        <v>11709</v>
      </c>
      <c r="F29" s="15">
        <v>11709</v>
      </c>
      <c r="G29" s="16">
        <f t="shared" si="0"/>
        <v>100</v>
      </c>
    </row>
    <row r="30" spans="1:7" ht="14.25" customHeight="1">
      <c r="A30" s="2"/>
      <c r="B30" s="12" t="s">
        <v>58</v>
      </c>
      <c r="C30" s="13" t="s">
        <v>11</v>
      </c>
      <c r="D30" s="13" t="s">
        <v>11</v>
      </c>
      <c r="E30" s="14">
        <v>2286</v>
      </c>
      <c r="F30" s="16">
        <v>1556.2</v>
      </c>
      <c r="G30" s="16">
        <f t="shared" si="0"/>
        <v>68.07524059492563</v>
      </c>
    </row>
    <row r="31" spans="1:7" ht="12.75">
      <c r="A31" s="2"/>
      <c r="B31" s="7" t="s">
        <v>30</v>
      </c>
      <c r="C31" s="8" t="s">
        <v>13</v>
      </c>
      <c r="D31" s="8" t="s">
        <v>68</v>
      </c>
      <c r="E31" s="9">
        <f>E32+E33</f>
        <v>929.7</v>
      </c>
      <c r="F31" s="9">
        <f>F32+F33</f>
        <v>29.6</v>
      </c>
      <c r="G31" s="11">
        <f t="shared" si="0"/>
        <v>3.1838227385178013</v>
      </c>
    </row>
    <row r="32" spans="1:7" ht="12.75">
      <c r="A32" s="2"/>
      <c r="B32" s="12" t="s">
        <v>64</v>
      </c>
      <c r="C32" s="13" t="s">
        <v>13</v>
      </c>
      <c r="D32" s="13" t="s">
        <v>6</v>
      </c>
      <c r="E32" s="14">
        <v>900</v>
      </c>
      <c r="F32" s="36" t="s">
        <v>66</v>
      </c>
      <c r="G32" s="35" t="s">
        <v>66</v>
      </c>
    </row>
    <row r="33" spans="1:7" ht="12.75">
      <c r="A33" s="2"/>
      <c r="B33" s="12" t="s">
        <v>31</v>
      </c>
      <c r="C33" s="13" t="s">
        <v>13</v>
      </c>
      <c r="D33" s="13" t="s">
        <v>8</v>
      </c>
      <c r="E33" s="14">
        <v>29.7</v>
      </c>
      <c r="F33" s="35" t="s">
        <v>72</v>
      </c>
      <c r="G33" s="16">
        <f t="shared" si="0"/>
        <v>99.66329966329968</v>
      </c>
    </row>
    <row r="34" spans="1:7" ht="12.75">
      <c r="A34" s="2"/>
      <c r="B34" s="7" t="s">
        <v>32</v>
      </c>
      <c r="C34" s="8" t="s">
        <v>14</v>
      </c>
      <c r="D34" s="8" t="s">
        <v>68</v>
      </c>
      <c r="E34" s="9">
        <f>E35+E36+E37+E38+E39</f>
        <v>397220</v>
      </c>
      <c r="F34" s="10">
        <f>F35+F36+F37+F38+F39</f>
        <v>264980</v>
      </c>
      <c r="G34" s="11">
        <f t="shared" si="0"/>
        <v>66.70862494335633</v>
      </c>
    </row>
    <row r="35" spans="1:7" ht="12.75">
      <c r="A35" s="2"/>
      <c r="B35" s="12" t="s">
        <v>33</v>
      </c>
      <c r="C35" s="13" t="s">
        <v>14</v>
      </c>
      <c r="D35" s="13" t="s">
        <v>4</v>
      </c>
      <c r="E35" s="14">
        <v>135594.8</v>
      </c>
      <c r="F35" s="15">
        <v>100515.1</v>
      </c>
      <c r="G35" s="16">
        <f t="shared" si="0"/>
        <v>74.12902264688618</v>
      </c>
    </row>
    <row r="36" spans="1:7" ht="12.75">
      <c r="A36" s="2"/>
      <c r="B36" s="12" t="s">
        <v>34</v>
      </c>
      <c r="C36" s="13" t="s">
        <v>14</v>
      </c>
      <c r="D36" s="13" t="s">
        <v>6</v>
      </c>
      <c r="E36" s="14">
        <v>233308.2</v>
      </c>
      <c r="F36" s="16">
        <v>144263</v>
      </c>
      <c r="G36" s="16">
        <f t="shared" si="0"/>
        <v>61.8336603685597</v>
      </c>
    </row>
    <row r="37" spans="1:7" ht="25.5">
      <c r="A37" s="2"/>
      <c r="B37" s="17" t="s">
        <v>35</v>
      </c>
      <c r="C37" s="18" t="s">
        <v>14</v>
      </c>
      <c r="D37" s="18" t="s">
        <v>11</v>
      </c>
      <c r="E37" s="19">
        <v>544.2</v>
      </c>
      <c r="F37" s="15">
        <v>390.2</v>
      </c>
      <c r="G37" s="16">
        <f t="shared" si="0"/>
        <v>71.7015803013598</v>
      </c>
    </row>
    <row r="38" spans="1:7" ht="12.75">
      <c r="A38" s="2"/>
      <c r="B38" s="12" t="s">
        <v>36</v>
      </c>
      <c r="C38" s="13" t="s">
        <v>14</v>
      </c>
      <c r="D38" s="13" t="s">
        <v>14</v>
      </c>
      <c r="E38" s="14">
        <v>6148.3</v>
      </c>
      <c r="F38" s="16">
        <v>5342.7</v>
      </c>
      <c r="G38" s="16">
        <f t="shared" si="0"/>
        <v>86.897191093473</v>
      </c>
    </row>
    <row r="39" spans="1:7" ht="12.75">
      <c r="A39" s="2"/>
      <c r="B39" s="12" t="s">
        <v>37</v>
      </c>
      <c r="C39" s="13" t="s">
        <v>14</v>
      </c>
      <c r="D39" s="13" t="s">
        <v>22</v>
      </c>
      <c r="E39" s="14">
        <v>21624.5</v>
      </c>
      <c r="F39" s="15">
        <v>14469</v>
      </c>
      <c r="G39" s="16">
        <f t="shared" si="0"/>
        <v>66.91021757728502</v>
      </c>
    </row>
    <row r="40" spans="1:7" ht="12.75">
      <c r="A40" s="2"/>
      <c r="B40" s="7" t="s">
        <v>56</v>
      </c>
      <c r="C40" s="8" t="s">
        <v>25</v>
      </c>
      <c r="D40" s="8" t="s">
        <v>68</v>
      </c>
      <c r="E40" s="9">
        <f>E41+E42</f>
        <v>14457.6</v>
      </c>
      <c r="F40" s="10">
        <f>F41+F42</f>
        <v>9371.9</v>
      </c>
      <c r="G40" s="11">
        <f t="shared" si="0"/>
        <v>64.82334550686144</v>
      </c>
    </row>
    <row r="41" spans="1:7" ht="12.75">
      <c r="A41" s="2"/>
      <c r="B41" s="12" t="s">
        <v>38</v>
      </c>
      <c r="C41" s="13" t="s">
        <v>25</v>
      </c>
      <c r="D41" s="13" t="s">
        <v>4</v>
      </c>
      <c r="E41" s="14">
        <v>12480</v>
      </c>
      <c r="F41" s="15">
        <v>8127.9</v>
      </c>
      <c r="G41" s="16">
        <f t="shared" si="0"/>
        <v>65.12740384615384</v>
      </c>
    </row>
    <row r="42" spans="1:7" ht="12.75">
      <c r="A42" s="2"/>
      <c r="B42" s="12" t="s">
        <v>39</v>
      </c>
      <c r="C42" s="13" t="s">
        <v>25</v>
      </c>
      <c r="D42" s="13" t="s">
        <v>10</v>
      </c>
      <c r="E42" s="14">
        <v>1977.6</v>
      </c>
      <c r="F42" s="15">
        <v>1244</v>
      </c>
      <c r="G42" s="16">
        <f t="shared" si="0"/>
        <v>62.904530744336576</v>
      </c>
    </row>
    <row r="43" spans="1:7" ht="12.75">
      <c r="A43" s="2"/>
      <c r="B43" s="7" t="s">
        <v>40</v>
      </c>
      <c r="C43" s="8" t="s">
        <v>15</v>
      </c>
      <c r="D43" s="8" t="s">
        <v>68</v>
      </c>
      <c r="E43" s="9">
        <f>E44+E45+E46+E47</f>
        <v>68623.6</v>
      </c>
      <c r="F43" s="10">
        <f>F44+F45+F46+F47</f>
        <v>42077.6</v>
      </c>
      <c r="G43" s="11">
        <f t="shared" si="0"/>
        <v>61.31651501815701</v>
      </c>
    </row>
    <row r="44" spans="1:7" ht="12" customHeight="1">
      <c r="A44" s="2"/>
      <c r="B44" s="12" t="s">
        <v>41</v>
      </c>
      <c r="C44" s="13" t="s">
        <v>15</v>
      </c>
      <c r="D44" s="13" t="s">
        <v>4</v>
      </c>
      <c r="E44" s="14">
        <v>221.9</v>
      </c>
      <c r="F44" s="15">
        <v>221.9</v>
      </c>
      <c r="G44" s="16">
        <f t="shared" si="0"/>
        <v>100</v>
      </c>
    </row>
    <row r="45" spans="1:7" ht="12" customHeight="1">
      <c r="A45" s="2"/>
      <c r="B45" s="12" t="s">
        <v>59</v>
      </c>
      <c r="C45" s="13" t="s">
        <v>15</v>
      </c>
      <c r="D45" s="13" t="s">
        <v>8</v>
      </c>
      <c r="E45" s="14">
        <v>19037.5</v>
      </c>
      <c r="F45" s="15">
        <v>13967.8</v>
      </c>
      <c r="G45" s="16">
        <f t="shared" si="0"/>
        <v>73.36992777413</v>
      </c>
    </row>
    <row r="46" spans="1:7" ht="12.75">
      <c r="A46" s="2"/>
      <c r="B46" s="12" t="s">
        <v>42</v>
      </c>
      <c r="C46" s="13" t="s">
        <v>15</v>
      </c>
      <c r="D46" s="13" t="s">
        <v>10</v>
      </c>
      <c r="E46" s="14">
        <v>49264.2</v>
      </c>
      <c r="F46" s="15">
        <v>27791.3</v>
      </c>
      <c r="G46" s="16">
        <f t="shared" si="0"/>
        <v>56.412770328149044</v>
      </c>
    </row>
    <row r="47" spans="1:7" ht="12.75">
      <c r="A47" s="2"/>
      <c r="B47" s="12" t="s">
        <v>43</v>
      </c>
      <c r="C47" s="13" t="s">
        <v>15</v>
      </c>
      <c r="D47" s="13" t="s">
        <v>13</v>
      </c>
      <c r="E47" s="14">
        <v>100</v>
      </c>
      <c r="F47" s="15">
        <v>96.6</v>
      </c>
      <c r="G47" s="16">
        <f t="shared" si="0"/>
        <v>96.6</v>
      </c>
    </row>
    <row r="48" spans="1:7" ht="12.75">
      <c r="A48" s="2"/>
      <c r="B48" s="7" t="s">
        <v>44</v>
      </c>
      <c r="C48" s="8" t="s">
        <v>17</v>
      </c>
      <c r="D48" s="8" t="s">
        <v>68</v>
      </c>
      <c r="E48" s="9">
        <f>E49</f>
        <v>6115.9</v>
      </c>
      <c r="F48" s="10">
        <f>F49</f>
        <v>5912.7</v>
      </c>
      <c r="G48" s="11">
        <f t="shared" si="0"/>
        <v>96.6775127127651</v>
      </c>
    </row>
    <row r="49" spans="1:7" ht="12.75">
      <c r="A49" s="2"/>
      <c r="B49" s="12" t="s">
        <v>55</v>
      </c>
      <c r="C49" s="13" t="s">
        <v>17</v>
      </c>
      <c r="D49" s="13" t="s">
        <v>4</v>
      </c>
      <c r="E49" s="14">
        <v>6115.9</v>
      </c>
      <c r="F49" s="15">
        <v>5912.7</v>
      </c>
      <c r="G49" s="16">
        <f t="shared" si="0"/>
        <v>96.6775127127651</v>
      </c>
    </row>
    <row r="50" spans="1:7" ht="38.25">
      <c r="A50" s="2"/>
      <c r="B50" s="7" t="s">
        <v>45</v>
      </c>
      <c r="C50" s="8" t="s">
        <v>46</v>
      </c>
      <c r="D50" s="8" t="s">
        <v>68</v>
      </c>
      <c r="E50" s="9">
        <f>E51+E52</f>
        <v>49976.4</v>
      </c>
      <c r="F50" s="10">
        <f>F51+F52</f>
        <v>36509.6</v>
      </c>
      <c r="G50" s="11">
        <f t="shared" si="0"/>
        <v>73.05368133759134</v>
      </c>
    </row>
    <row r="51" spans="1:7" ht="25.5">
      <c r="A51" s="2"/>
      <c r="B51" s="12" t="s">
        <v>47</v>
      </c>
      <c r="C51" s="13" t="s">
        <v>46</v>
      </c>
      <c r="D51" s="13" t="s">
        <v>4</v>
      </c>
      <c r="E51" s="14">
        <v>12800</v>
      </c>
      <c r="F51" s="16">
        <v>9600</v>
      </c>
      <c r="G51" s="16">
        <f t="shared" si="0"/>
        <v>75</v>
      </c>
    </row>
    <row r="52" spans="1:7" ht="14.25" customHeight="1">
      <c r="A52" s="2"/>
      <c r="B52" s="12" t="s">
        <v>48</v>
      </c>
      <c r="C52" s="13" t="s">
        <v>46</v>
      </c>
      <c r="D52" s="13" t="s">
        <v>6</v>
      </c>
      <c r="E52" s="14">
        <v>37176.4</v>
      </c>
      <c r="F52" s="16">
        <v>26909.6</v>
      </c>
      <c r="G52" s="16">
        <f t="shared" si="0"/>
        <v>72.38355515864903</v>
      </c>
    </row>
    <row r="53" spans="1:7" s="4" customFormat="1" ht="18" customHeight="1">
      <c r="A53" s="3"/>
      <c r="B53" s="20" t="s">
        <v>49</v>
      </c>
      <c r="C53" s="33"/>
      <c r="D53" s="33"/>
      <c r="E53" s="21">
        <f>E10+E18+E20+E22+E28+E31+E34+E40+E43+E48+E50</f>
        <v>615346.1</v>
      </c>
      <c r="F53" s="22">
        <f>F10+F18+F20+F22+F28+F31+F34+F40+F43+F48+F50</f>
        <v>421979.8</v>
      </c>
      <c r="G53" s="23">
        <f t="shared" si="0"/>
        <v>68.57600950099464</v>
      </c>
    </row>
    <row r="54" spans="1:7" ht="9.75" customHeight="1">
      <c r="A54" s="1" t="s">
        <v>50</v>
      </c>
      <c r="B54" s="24"/>
      <c r="C54" s="25"/>
      <c r="D54" s="25"/>
      <c r="E54" s="26"/>
      <c r="F54" s="27"/>
      <c r="G54" s="27"/>
    </row>
    <row r="55" spans="1:7" ht="12" customHeight="1" hidden="1">
      <c r="A55" s="1" t="s">
        <v>51</v>
      </c>
      <c r="B55" s="28"/>
      <c r="C55" s="28"/>
      <c r="D55" s="28"/>
      <c r="E55" s="28"/>
      <c r="F55" s="27"/>
      <c r="G55" s="27"/>
    </row>
    <row r="56" spans="2:7" ht="31.5">
      <c r="B56" s="29" t="s">
        <v>62</v>
      </c>
      <c r="C56" s="30" t="s">
        <v>63</v>
      </c>
      <c r="D56" s="30"/>
      <c r="E56" s="30"/>
      <c r="F56" s="30"/>
      <c r="G56" s="27"/>
    </row>
    <row r="57" spans="2:7" ht="12.75">
      <c r="B57" s="27"/>
      <c r="C57" s="27"/>
      <c r="D57" s="27"/>
      <c r="E57" s="27"/>
      <c r="F57" s="27"/>
      <c r="G57" s="27"/>
    </row>
    <row r="59" spans="2:7" ht="13.5" customHeight="1">
      <c r="B59" s="27"/>
      <c r="C59" s="27"/>
      <c r="D59" s="27"/>
      <c r="E59" s="27"/>
      <c r="F59" s="27"/>
      <c r="G59" s="27"/>
    </row>
    <row r="60" spans="2:7" ht="12.75" hidden="1">
      <c r="B60" s="27"/>
      <c r="C60" s="27"/>
      <c r="D60" s="27"/>
      <c r="E60" s="27"/>
      <c r="F60" s="27"/>
      <c r="G60" s="27"/>
    </row>
    <row r="61" ht="12.75" hidden="1"/>
    <row r="62" ht="12" customHeight="1" hidden="1"/>
  </sheetData>
  <sheetProtection/>
  <mergeCells count="3">
    <mergeCell ref="E8:G8"/>
    <mergeCell ref="B7:G7"/>
    <mergeCell ref="C1:G5"/>
  </mergeCells>
  <printOptions/>
  <pageMargins left="1.12" right="0.2" top="0.36" bottom="0.32" header="0.17" footer="0.24"/>
  <pageSetup firstPageNumber="31" useFirstPageNumber="1" fitToHeight="0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Секретарь</cp:lastModifiedBy>
  <cp:lastPrinted>2014-10-16T07:26:41Z</cp:lastPrinted>
  <dcterms:created xsi:type="dcterms:W3CDTF">2010-10-12T10:49:31Z</dcterms:created>
  <dcterms:modified xsi:type="dcterms:W3CDTF">2014-10-21T03:42:32Z</dcterms:modified>
  <cp:category/>
  <cp:version/>
  <cp:contentType/>
  <cp:contentStatus/>
</cp:coreProperties>
</file>