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640" activeTab="0"/>
  </bookViews>
  <sheets>
    <sheet name="прил.4 2015г" sheetId="1" r:id="rId1"/>
  </sheets>
  <definedNames>
    <definedName name="_xlnm.Print_Area" localSheetId="0">'прил.4 2015г'!$A$1:$I$284</definedName>
  </definedNames>
  <calcPr fullCalcOnLoad="1"/>
</workbook>
</file>

<file path=xl/sharedStrings.xml><?xml version="1.0" encoding="utf-8"?>
<sst xmlns="http://schemas.openxmlformats.org/spreadsheetml/2006/main" count="671" uniqueCount="271">
  <si>
    <t>Наименование</t>
  </si>
  <si>
    <t>ЦСР</t>
  </si>
  <si>
    <t>ВР</t>
  </si>
  <si>
    <t>Сумма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</si>
  <si>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</si>
  <si>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</si>
  <si>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</si>
  <si>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</si>
  <si>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>03 0 0000</t>
  </si>
  <si>
    <t>06 0 0000</t>
  </si>
  <si>
    <t>Реализация государственного стандарта общего образования на оплату труда работников общеобразовательных организаций</t>
  </si>
  <si>
    <t>Предоставление субсидий бюджетным, автономным учреждениям и иным некоммерческим организациям</t>
  </si>
  <si>
    <t>Реализация государственного стандарта общего образования на обеспечение учебного процесса</t>
  </si>
  <si>
    <t>Выплата ежемесячного денежного вознаграждения за классное руководство</t>
  </si>
  <si>
    <t>100</t>
  </si>
  <si>
    <t>600</t>
  </si>
  <si>
    <t>200</t>
  </si>
  <si>
    <t>Исполнение государственных полномочий по содержанию органов опеки и попечительства</t>
  </si>
  <si>
    <t>300</t>
  </si>
  <si>
    <t>Содержание детей в приемных семьях</t>
  </si>
  <si>
    <t>Выплата вознаграждения опекунам (попечителям), приемным родителям</t>
  </si>
  <si>
    <t>Содержание детей в семьях опекунов (попечителей)</t>
  </si>
  <si>
    <t>10 0 0000</t>
  </si>
  <si>
    <t>400</t>
  </si>
  <si>
    <t>Исполнение государственных полномочий по образованию комиссий по делам несовершеннолетних и защите их прав</t>
  </si>
  <si>
    <t>Межбюджетные трансферты</t>
  </si>
  <si>
    <t>Субвенции</t>
  </si>
  <si>
    <t>500</t>
  </si>
  <si>
    <t>530</t>
  </si>
  <si>
    <t>Обеспечение деятельности аппарата органов муниципальной власти Куртамышского района</t>
  </si>
  <si>
    <t>03 0 8076</t>
  </si>
  <si>
    <t>800</t>
  </si>
  <si>
    <t>03 0 8090</t>
  </si>
  <si>
    <t>02 0 8076</t>
  </si>
  <si>
    <t>02 0 8090</t>
  </si>
  <si>
    <t>12 0 8090</t>
  </si>
  <si>
    <t>01 0 8010</t>
  </si>
  <si>
    <t>01 0 8011</t>
  </si>
  <si>
    <t>Муниципальная программа Куртамышского района "Противодействие коррупции в Куртамышском районе в 2012-2015 годах"</t>
  </si>
  <si>
    <t>Расходы на информационное обеспечение</t>
  </si>
  <si>
    <t>Природоохранные мероприятия</t>
  </si>
  <si>
    <t>01 0 8013</t>
  </si>
  <si>
    <t>Доплаты к пенсиям муниципальных служащих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</si>
  <si>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</si>
  <si>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муниципального имущества</t>
  </si>
  <si>
    <t>Мероприятия по землеустройству и землепользованию</t>
  </si>
  <si>
    <t>Поддержка мер по обеспечению сбалансированности бюджетов</t>
  </si>
  <si>
    <t>06 0 8090</t>
  </si>
  <si>
    <t>Физкультурно-оздоровительные мероприятия</t>
  </si>
  <si>
    <t>510</t>
  </si>
  <si>
    <t>Дотации</t>
  </si>
  <si>
    <t>Стипендии Главы Куртамышского района талантливым детям</t>
  </si>
  <si>
    <t>50 0 0000</t>
  </si>
  <si>
    <t>Резервный фонд Администрации Куртамышского района</t>
  </si>
  <si>
    <t>Резервные фонды местных администраций</t>
  </si>
  <si>
    <t>03 0 8041</t>
  </si>
  <si>
    <t>03 0 8042</t>
  </si>
  <si>
    <t>03 0 8045</t>
  </si>
  <si>
    <t>03 0 8023</t>
  </si>
  <si>
    <t>01 0 0000</t>
  </si>
  <si>
    <t>04 0 0000</t>
  </si>
  <si>
    <t>02 0 0000</t>
  </si>
  <si>
    <t>02 0 8020</t>
  </si>
  <si>
    <t>02 0 8021</t>
  </si>
  <si>
    <t>02 0 8023</t>
  </si>
  <si>
    <t>02 0 8025</t>
  </si>
  <si>
    <t>05 0 0000</t>
  </si>
  <si>
    <t>07 0 0000</t>
  </si>
  <si>
    <t>11 0 0000</t>
  </si>
  <si>
    <t>12 0 0000</t>
  </si>
  <si>
    <t>14 0 0000</t>
  </si>
  <si>
    <t>09 0 0000</t>
  </si>
  <si>
    <t>Реализация государственного стандарта дошкольного образования на оплату труда</t>
  </si>
  <si>
    <t>Реализация государственного стандарта дошкольного образования на учебно-наглядные пособия, технические средства обучения, игры, игрушки, расходные материалы</t>
  </si>
  <si>
    <t>ИТОГО</t>
  </si>
  <si>
    <t>Обеспечение питанием детей в детских дошкольных учреждениях</t>
  </si>
  <si>
    <t>Выполнение функций учебно-методическим кабинетом, централизованной бухгалтерией, группой хозяйственного обслуживания</t>
  </si>
  <si>
    <t>Обеспечение подвоза учащихся</t>
  </si>
  <si>
    <t xml:space="preserve">Организация и обеспечение отдыха , оздоровления и занятости детей в каникулярное время </t>
  </si>
  <si>
    <t>13 0 0000</t>
  </si>
  <si>
    <t>Финансовое обеспечение мероприятий в области образования</t>
  </si>
  <si>
    <t>Приложение 8</t>
  </si>
  <si>
    <t xml:space="preserve">Финансовое обеспечение единой дежурно-диспетчерской службы </t>
  </si>
  <si>
    <t>02 0 1201</t>
  </si>
  <si>
    <t xml:space="preserve">  02 0 1202</t>
  </si>
  <si>
    <t xml:space="preserve"> 02 0 1202</t>
  </si>
  <si>
    <t>02 0 1203</t>
  </si>
  <si>
    <t>02 0 1204</t>
  </si>
  <si>
    <t>Финансовое обеспечение оказания муниципальных услуг учреждениями дополнительного образования</t>
  </si>
  <si>
    <t>02 0 1219</t>
  </si>
  <si>
    <t>02 0 8027</t>
  </si>
  <si>
    <t>02 0 8028</t>
  </si>
  <si>
    <t>Меры социальной поддержки молодым специалистам Куртамышского района</t>
  </si>
  <si>
    <t>Выплата родителям (законным представителям) компенсации части платы, взимаемой за содержание детей в государственных, муниципальных образовательных учреждениях и иных образовательных организациях, реализующих основную общеобразовательную программу дошкольного образования</t>
  </si>
  <si>
    <t>Обеспечение питанием обучающихся общеобразовательных организаций</t>
  </si>
  <si>
    <t>Однократное предоставление детям-сиротам и детям, оставшимся без попечения родителей, лицам из числа детей-сирот и детей, оставшихся без попечения родителей, благоустроенных жилых помещений специализированного жилищного фонда по договорам найма специализированных жилых помещений</t>
  </si>
  <si>
    <t>Капитальные вложения в объекты недвижимого имущества государственной (муниципальной) собственности</t>
  </si>
  <si>
    <t>Исполнение судебных актов о возложении на органы местного самоуправления муниципальных образований Курганской области обязанности по предоставлению детям-сиротам и детям, оставшимся без попечения родителей, детям, находящимся под опекой (попечительством),  лицам из числа детей-сирот и детей, оставшихся без попечения родителей, не имеющих закрепленного жилого помещения, жилых помещений по договорам социального найма, а также по выплате денежной компенсации в счет предоставления указанных жилых помещений</t>
  </si>
  <si>
    <t>Предоставление жилых помещений детям-сиротам, и детям, оставшимся без попечения родителей, лицам из их числа по договорам найма специализированных жилых помещений</t>
  </si>
  <si>
    <t>Дорожная деятельность и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организаций)</t>
  </si>
  <si>
    <t>Исполнение государственных полномочий по созданию административных комиссий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</si>
  <si>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</si>
  <si>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Исполнение государственных полномочий по хранению, комплектованию, учету и использованию Архивного фонда Курганской области</t>
  </si>
  <si>
    <t>Осуществление первичного воинского учета на территориях, где отсутствуют военные комиссариаты</t>
  </si>
  <si>
    <t>04 0 8030</t>
  </si>
  <si>
    <t>05 0 8032</t>
  </si>
  <si>
    <t>05 0 8033</t>
  </si>
  <si>
    <t>05 0 8034</t>
  </si>
  <si>
    <t>Субсидии муниципальному бюджетному учреждению "Физкультурно-оздоровительный комплекс" на финансовое обеспечение выполнения муниципального задания</t>
  </si>
  <si>
    <t>02 0 1220</t>
  </si>
  <si>
    <t>09 0 1400</t>
  </si>
  <si>
    <t>09 0 1401</t>
  </si>
  <si>
    <t>09 0 5082</t>
  </si>
  <si>
    <t>Финансовое обеспечение оказания муниципальных услуг центральной районной библиотекой</t>
  </si>
  <si>
    <t>Реализация мер социальной поддержки детей-сирот и детей, оставшихся без попечения родителей, лиц из числа детей-сирот и детей, оставшихся без попечения родителей</t>
  </si>
  <si>
    <t>Мероприятия по предупреждению и ликвидации последствий чрезвычайных ситуаций и стихийных бедствий</t>
  </si>
  <si>
    <t>Финансовое обеспечение оказания муниципальных услуг учреждениями дошкольного образования</t>
  </si>
  <si>
    <t>Финансовое обеспечение оказания муниципальных услуг общеобразовательными учреждениями</t>
  </si>
  <si>
    <t>Финансовое обеспечение оказания муниципальных услуг краеведческим музеем</t>
  </si>
  <si>
    <t>02 0 8026</t>
  </si>
  <si>
    <t>06 0 8040</t>
  </si>
  <si>
    <t>06 0 8046</t>
  </si>
  <si>
    <t>07 0 8047</t>
  </si>
  <si>
    <t>07 0 8048</t>
  </si>
  <si>
    <t>08 0 8049</t>
  </si>
  <si>
    <t>10 0 8050</t>
  </si>
  <si>
    <t>11 0 8051</t>
  </si>
  <si>
    <t>02 0 1224</t>
  </si>
  <si>
    <t>02 0 8029</t>
  </si>
  <si>
    <t xml:space="preserve">02 0 8029 </t>
  </si>
  <si>
    <t>13 0 8054</t>
  </si>
  <si>
    <t>14 0 1145</t>
  </si>
  <si>
    <t>14 0 1146</t>
  </si>
  <si>
    <t>14 0 1147</t>
  </si>
  <si>
    <t>14 0 1148</t>
  </si>
  <si>
    <t>Финансовое обеспечение оказания муниципальных услуг культурно-досуговыми учреждениями</t>
  </si>
  <si>
    <t>08 0 0000</t>
  </si>
  <si>
    <t>Поддержка общественных организаций Куртамышского района</t>
  </si>
  <si>
    <t xml:space="preserve"> Муниципальная программа Куртамышского района "Реализация государственной молодежной политики в  Куртамышском районе на 2011-2015 годы"</t>
  </si>
  <si>
    <t>(тыс. руб.)</t>
  </si>
  <si>
    <t>Муниципальная программа Куртамышского района «Развитие агропромышленного комплекса в Куртамышском районе на 2013-2020 годы»</t>
  </si>
  <si>
    <t>Осуществление государственных полномочий по организации проведения капитального ремонта общего имущества в многоквартирных домах</t>
  </si>
  <si>
    <t>Непрограммные направления деятельности органов муниципальной власти Куртамышского района</t>
  </si>
  <si>
    <t>50 1 8088</t>
  </si>
  <si>
    <t>50 1 0000</t>
  </si>
  <si>
    <t>Обеспечение деятельности Куртамышской районной Думы</t>
  </si>
  <si>
    <t>50 1 8089</t>
  </si>
  <si>
    <t>Аппарат Куртамышской районной Думы</t>
  </si>
  <si>
    <t>Депутаты Куртамышской районной Думы</t>
  </si>
  <si>
    <t>50 2 0000</t>
  </si>
  <si>
    <t xml:space="preserve">Обеспечение функционирования Главы Куртамышского района, аппарата Администрации Куртамышского района </t>
  </si>
  <si>
    <t>Глава Куртамышского района</t>
  </si>
  <si>
    <t>Аппарат Администрации Куртамышского района</t>
  </si>
  <si>
    <t>50 2 8091</t>
  </si>
  <si>
    <t>50 3 0000</t>
  </si>
  <si>
    <t>50 3 8092</t>
  </si>
  <si>
    <t>50 4 0000</t>
  </si>
  <si>
    <t>50 4 8093</t>
  </si>
  <si>
    <t>50 5 0000</t>
  </si>
  <si>
    <t>50 5 1404</t>
  </si>
  <si>
    <t>50 5 1950</t>
  </si>
  <si>
    <t>50 5 1415</t>
  </si>
  <si>
    <t>50 5 5118</t>
  </si>
  <si>
    <t>50 5 5930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</si>
  <si>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</si>
  <si>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Иные непрограммные мероприятия</t>
  </si>
  <si>
    <t>Выполнение других обязательств Куртамышского района</t>
  </si>
  <si>
    <t>Выравнивание бюджетной обеспеченности из районного фонда финансовой поддержки поселений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</si>
  <si>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</si>
  <si>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Обеспечение деятельности контрольно-счетной палаты Куртамышского района</t>
  </si>
  <si>
    <t>Аппарат контрольно-счетной палаты Куртамышского района</t>
  </si>
  <si>
    <t>Распределение бюджетных ассигнований 
по целевым статьям (муниципальным программам и непрограммным направлениям деятельности), группам и подгруппам видов расходов классификации расходов районного бюджета Куртамышского района на 2015 год</t>
  </si>
  <si>
    <t>Муниципальная программа Куртамышского района "Развитие образования" на 2015 - 2019 годы</t>
  </si>
  <si>
    <t>02 0 1205</t>
  </si>
  <si>
    <t>Муниципальная программа Куртамышского района "Развитие культуры Куртамышского района на 2014-2017 годы"</t>
  </si>
  <si>
    <t>03 0 5144</t>
  </si>
  <si>
    <t>Комплектование книжных фондов библиотек муниципальных образований</t>
  </si>
  <si>
    <t>Муниципальная программа Куртамышского района "Обеспечение сбалансированности бюджетной системы Куртамышского района на 2015 год и на плановый период 2016 и 2017 годов"</t>
  </si>
  <si>
    <t>Муниципальная программа  Куртамышского района "Развитие физической культуры, спорта и туризма в Куртамышском районе на 2014-2017 годы"</t>
  </si>
  <si>
    <t>Муниципальная программа Куртамышского района  "Поддержка общественных организаций в Куртамышском районе" на 2015-2017 годы</t>
  </si>
  <si>
    <t>Муниципальная программа Куртамышского района "Организация и обеспечение отдыха, оздоровления и занятости детей" на 2014-2017 годы</t>
  </si>
  <si>
    <t>14 0 1152</t>
  </si>
  <si>
    <t xml:space="preserve">Выплаты единовременного денежного пособия по истечении трех лет после усыновления (удочерения) ребенка-сироты </t>
  </si>
  <si>
    <t>14 0 1153</t>
  </si>
  <si>
    <t>Выплаты единовременного денежного пособия при получении усыновленным (удочеренным) ребенком основного общего образования</t>
  </si>
  <si>
    <t>50 5 1620</t>
  </si>
  <si>
    <t>16 0 0000</t>
  </si>
  <si>
    <t>Муниципальная программа Куртамышского района "Доступная среда для инвалидов" на 2015 - 2017 годы</t>
  </si>
  <si>
    <t>Проведение видов работ по адаптации, реализуемых на объекте муниципального казенного учреждения культуры Куртамышского района "Районный дом культуры"</t>
  </si>
  <si>
    <t>Муниципальная программа Куртамышского района в сфере защиты населения и реабилитации территорий от чрезвычайных ситуаций и обеспечения пожарной безопасности на 2014 - 2017 годы</t>
  </si>
  <si>
    <t>50 5 1609</t>
  </si>
  <si>
    <t>50 5 1610</t>
  </si>
  <si>
    <t>50 5 1503</t>
  </si>
  <si>
    <t>50 5 8094</t>
  </si>
  <si>
    <t>16 0 8035</t>
  </si>
  <si>
    <t>Муниципальная программа Куртамышского района "Профилактика социального сиротства" на 2014-2017 годы</t>
  </si>
  <si>
    <t>50 5 1604</t>
  </si>
  <si>
    <t>Муниципальная программа Куртамышского района "Эффективное использование и распоряжение муниципальным имуществом, оценка недвижимости, мероприятия по землеустройству и землепользованию в Куртамышском районе" на 2013 - 2017 годы</t>
  </si>
  <si>
    <t>Муниципальная программа Куртамышского района "Развитие муниципальной службы в Куртамышском районе" на 2014-2016 годы</t>
  </si>
  <si>
    <t>50 2 8087</t>
  </si>
  <si>
    <t>Муниципальная программа Куртамышского района "Стимулирование развития жилищного строительства в Куртамышском районе на 2013-2017 годы"</t>
  </si>
  <si>
    <t xml:space="preserve">Осуществление государственных полномочий по решению вопросов организации и ведения регистра муниципальных нормативных правовых актов Курганской области </t>
  </si>
  <si>
    <t>14 0 1151</t>
  </si>
  <si>
    <t>Выплаты единовременного денежного пособия при достижении усыновленным (удочеренным) ребенком 10-летнего возраста</t>
  </si>
  <si>
    <t>02 0 1225</t>
  </si>
  <si>
    <t>Приобретение школьных автобусов</t>
  </si>
  <si>
    <t>02 0 1161</t>
  </si>
  <si>
    <t xml:space="preserve"> Проведение мероприятий по формированию в Курганской области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</si>
  <si>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02 0 1213</t>
  </si>
  <si>
    <t>Организация предоставления дополнительного профессионального образования педагогическим работникам</t>
  </si>
  <si>
    <t>02 0 8018</t>
  </si>
  <si>
    <t xml:space="preserve">  Капитальные вложения в объекты государственной (муниципальной) собственности</t>
  </si>
  <si>
    <t>07 0 1782</t>
  </si>
  <si>
    <t>07 0 8062</t>
  </si>
  <si>
    <t>Строительство детско-юношеской школы на 25 учащихся с пунктом проката спортивного инвентаря на 50 пар лыж на территории лыжной базы в г. Куртамыше Курганской области</t>
  </si>
  <si>
    <t>11 0 1243</t>
  </si>
  <si>
    <t xml:space="preserve"> Организация отдыха детей в лагерях дневного пребывания в каникулярное время</t>
  </si>
  <si>
    <t>11 0 1244</t>
  </si>
  <si>
    <t xml:space="preserve"> Организация отдыха детей, находящихся в трудной жизненной ситуации, в лагерях дневного пребывания в каникулярное время</t>
  </si>
  <si>
    <t>11 0 1245</t>
  </si>
  <si>
    <t>Организация отдыха детей в загородных оздоровительных лагерях в каникулярное время</t>
  </si>
  <si>
    <t>14 0 5260</t>
  </si>
  <si>
    <t>520</t>
  </si>
  <si>
    <t xml:space="preserve">Субсидии </t>
  </si>
  <si>
    <t>50 5 8097</t>
  </si>
  <si>
    <t xml:space="preserve"> Проведение выборов</t>
  </si>
  <si>
    <t>Приложение 4</t>
  </si>
  <si>
    <t>Строительство инженерных сетей водоснабжения, теплоснабжения, водоотведения к детскому саду на 240 мест в г.Куртамыше</t>
  </si>
  <si>
    <t>Выплата единовременного пособия при всех формах устройства детей, лишенных родительского попечения, в семью</t>
  </si>
  <si>
    <t>03 0 1803</t>
  </si>
  <si>
    <t xml:space="preserve"> Премии и гранты по постановлениям Курганской областной Думы</t>
  </si>
  <si>
    <t>02 0 1757</t>
  </si>
  <si>
    <t xml:space="preserve"> Устройство автономных источников водоснабжения для обеспечения водой населенных пунктов Курганской области</t>
  </si>
  <si>
    <t>02 0 1719</t>
  </si>
  <si>
    <t>Детский сад-ясли на 240 мест по ул. Студенческая в г. Куртамыше Курганской области</t>
  </si>
  <si>
    <t>02 0 1724</t>
  </si>
  <si>
    <t xml:space="preserve"> Развитие муниципальной системы образования</t>
  </si>
  <si>
    <t>02 0 5059</t>
  </si>
  <si>
    <t>Модернизация региональных систем дошкольного образования</t>
  </si>
  <si>
    <t>02 0 5027</t>
  </si>
  <si>
    <t xml:space="preserve"> Мероприятия государственной программы Российской Федерации "Доступная среда" на 2011 - 2015 годы</t>
  </si>
  <si>
    <t>02 0 5097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</si>
  <si>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</si>
  <si>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12 0 8052</t>
  </si>
  <si>
    <t xml:space="preserve"> Мероприятия в области сельского хозяйства</t>
  </si>
  <si>
    <t xml:space="preserve"> Мероприятия по гражданской обороне</t>
  </si>
  <si>
    <t>04 0 8031</t>
  </si>
  <si>
    <t>Расходы на мероприятия в области молодежной политики</t>
  </si>
  <si>
    <t>18 0 0000</t>
  </si>
  <si>
    <t>18 0 1793</t>
  </si>
  <si>
    <t xml:space="preserve"> Муниципальная программа Куртамышского района «Устойчивое развитие сельских территорий Куртамышского района на 2014-2017 годы и на период до 2020 года»</t>
  </si>
  <si>
    <t xml:space="preserve"> Осуществление мероприятий по обеспечению жильем граждан Российской Федерации, проживающих в сельской местности</t>
  </si>
  <si>
    <t>18 0 5018</t>
  </si>
  <si>
    <t xml:space="preserve"> Реализация мероприятий федеральной целевой программы «Устойчивое развитие сельских территорий на 2014-2017 годы и на период до 2020 года»</t>
  </si>
  <si>
    <t>15 0 0000</t>
  </si>
  <si>
    <t xml:space="preserve"> Муниципальная программа  Куртамышского района "О развитии и поддержке малого и среднего предпринимательства в Куртамышском районе " на 2015-2017 годы</t>
  </si>
  <si>
    <t>15 0 8037</t>
  </si>
  <si>
    <t>Поддержка субъектов малого и среднего предпринимательства в  Куртамышском районе</t>
  </si>
  <si>
    <t>50 5 1797</t>
  </si>
  <si>
    <t>Субсидии</t>
  </si>
  <si>
    <t>Осуществление капитального ремонта гидротехнических сооружений, находящихся в муниципальной собственности</t>
  </si>
  <si>
    <t>50 5 1563</t>
  </si>
  <si>
    <t>Обустройство существующих объектов размещения отходов в административных центрах муниципальных районов Курганской области и в муниципальном образовании - город Шадринск</t>
  </si>
  <si>
    <t>03 0 1413</t>
  </si>
  <si>
    <t>Развитие материально-технической базы и технической оснащенности муниципальных учреждений культуры, поддержка культуры села</t>
  </si>
  <si>
    <t>Иные межбюджетные трансферты</t>
  </si>
  <si>
    <t>03 0 5147</t>
  </si>
  <si>
    <t>Государственная поддержка муниципальных учреждений культуры</t>
  </si>
  <si>
    <t>01 0 8012</t>
  </si>
  <si>
    <t xml:space="preserve">к  решению  Куртамышской  районной  Думы  от __________________  № ________  </t>
  </si>
  <si>
    <t xml:space="preserve"> " О внесении изменений в решение Куртамышской районной Думы от 18.12.2014 г. № 49 "О районном бюджете Куртамышского района на 2015 год и на плановый период 2016 и 2017 годов"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</si>
</sst>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0"/>
      <name val="Arial Cyr"/>
      <family val="0"/>
    </font>
    <font>
      <b/>
      <sz val="12"/>
      <color indexed="8"/>
      <name val="Arial"/>
      <family val="2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shrinkToFit="1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9" fillId="0" borderId="0" xfId="0" applyFont="1" applyAlignment="1">
      <alignment/>
    </xf>
    <xf numFmtId="176" fontId="13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 shrinkToFit="1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49" fontId="9" fillId="34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justify"/>
    </xf>
    <xf numFmtId="0" fontId="9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6"/>
  <sheetViews>
    <sheetView tabSelected="1" zoomScaleSheetLayoutView="75" zoomScalePageLayoutView="0" workbookViewId="0" topLeftCell="A1">
      <selection activeCell="B3" sqref="B3"/>
    </sheetView>
  </sheetViews>
  <sheetFormatPr defaultColWidth="9.00390625" defaultRowHeight="12.75"/>
  <cols>
    <col min="1" max="1" width="3.625" style="0" customWidth="1"/>
    <col min="2" max="2" width="77.625" style="0" customWidth="1"/>
    <col min="3" max="3" width="13.25390625" style="0" customWidth="1"/>
    <col min="4" max="4" width="10.75390625" style="0" customWidth="1"/>
    <col min="5" max="5" width="15.875" style="7" customWidth="1"/>
    <col min="6" max="6" width="1.12109375" style="0" hidden="1" customWidth="1"/>
    <col min="7" max="9" width="9.125" style="0" hidden="1" customWidth="1"/>
    <col min="10" max="10" width="11.875" style="0" customWidth="1"/>
  </cols>
  <sheetData>
    <row r="1" spans="2:9" ht="13.5" customHeight="1">
      <c r="B1" s="11"/>
      <c r="C1" s="48" t="s">
        <v>226</v>
      </c>
      <c r="D1" s="48"/>
      <c r="E1" s="48"/>
      <c r="I1" t="s">
        <v>81</v>
      </c>
    </row>
    <row r="2" spans="2:5" ht="32.25" customHeight="1">
      <c r="B2" s="41"/>
      <c r="C2" s="50" t="s">
        <v>269</v>
      </c>
      <c r="D2" s="50"/>
      <c r="E2" s="50"/>
    </row>
    <row r="3" spans="2:5" ht="64.5" customHeight="1">
      <c r="B3" s="41"/>
      <c r="C3" s="49" t="s">
        <v>270</v>
      </c>
      <c r="D3" s="49"/>
      <c r="E3" s="49"/>
    </row>
    <row r="4" ht="11.25" customHeight="1"/>
    <row r="5" spans="1:6" ht="52.5" customHeight="1">
      <c r="A5" s="47" t="s">
        <v>171</v>
      </c>
      <c r="B5" s="47"/>
      <c r="C5" s="47"/>
      <c r="D5" s="47"/>
      <c r="E5" s="47"/>
      <c r="F5" s="3"/>
    </row>
    <row r="6" spans="1:6" ht="13.5" customHeight="1">
      <c r="A6" s="11"/>
      <c r="B6" s="12"/>
      <c r="C6" s="12"/>
      <c r="D6" s="12"/>
      <c r="E6" s="13" t="s">
        <v>139</v>
      </c>
      <c r="F6" s="1"/>
    </row>
    <row r="7" spans="2:6" s="5" customFormat="1" ht="18.75" customHeight="1">
      <c r="B7" s="14" t="s">
        <v>0</v>
      </c>
      <c r="C7" s="14" t="s">
        <v>1</v>
      </c>
      <c r="D7" s="14" t="s">
        <v>2</v>
      </c>
      <c r="E7" s="14" t="s">
        <v>3</v>
      </c>
      <c r="F7" s="6"/>
    </row>
    <row r="8" spans="2:6" ht="47.25">
      <c r="B8" s="15" t="s">
        <v>189</v>
      </c>
      <c r="C8" s="16" t="s">
        <v>59</v>
      </c>
      <c r="D8" s="16"/>
      <c r="E8" s="42">
        <f>E9+E16+E12+E14</f>
        <v>749.7</v>
      </c>
      <c r="F8" s="2"/>
    </row>
    <row r="9" spans="2:6" ht="15.75">
      <c r="B9" s="17" t="s">
        <v>82</v>
      </c>
      <c r="C9" s="18" t="s">
        <v>36</v>
      </c>
      <c r="D9" s="18"/>
      <c r="E9" s="42">
        <f>E10+E11</f>
        <v>607</v>
      </c>
      <c r="F9" s="2"/>
    </row>
    <row r="10" spans="2:6" ht="47.25" customHeight="1">
      <c r="B10" s="19" t="s">
        <v>4</v>
      </c>
      <c r="C10" s="18" t="s">
        <v>36</v>
      </c>
      <c r="D10" s="18" t="s">
        <v>14</v>
      </c>
      <c r="E10" s="42">
        <v>529</v>
      </c>
      <c r="F10" s="2"/>
    </row>
    <row r="11" spans="2:6" ht="15.75">
      <c r="B11" s="19" t="s">
        <v>5</v>
      </c>
      <c r="C11" s="18" t="s">
        <v>36</v>
      </c>
      <c r="D11" s="18" t="s">
        <v>16</v>
      </c>
      <c r="E11" s="42">
        <v>78</v>
      </c>
      <c r="F11" s="2"/>
    </row>
    <row r="12" spans="2:6" ht="31.5">
      <c r="B12" s="17" t="s">
        <v>115</v>
      </c>
      <c r="C12" s="18" t="s">
        <v>37</v>
      </c>
      <c r="D12" s="18"/>
      <c r="E12" s="42">
        <f>E13</f>
        <v>109.5</v>
      </c>
      <c r="F12" s="2"/>
    </row>
    <row r="13" spans="2:6" ht="15.75">
      <c r="B13" s="19" t="s">
        <v>5</v>
      </c>
      <c r="C13" s="18" t="s">
        <v>37</v>
      </c>
      <c r="D13" s="18" t="s">
        <v>16</v>
      </c>
      <c r="E13" s="42">
        <v>109.5</v>
      </c>
      <c r="F13" s="2"/>
    </row>
    <row r="14" spans="2:6" ht="15.75">
      <c r="B14" s="19" t="s">
        <v>245</v>
      </c>
      <c r="C14" s="18" t="s">
        <v>268</v>
      </c>
      <c r="D14" s="18"/>
      <c r="E14" s="42">
        <f>E15</f>
        <v>3.2</v>
      </c>
      <c r="F14" s="2"/>
    </row>
    <row r="15" spans="2:6" ht="15.75">
      <c r="B15" s="19" t="s">
        <v>5</v>
      </c>
      <c r="C15" s="18" t="s">
        <v>268</v>
      </c>
      <c r="D15" s="18" t="s">
        <v>16</v>
      </c>
      <c r="E15" s="42">
        <v>3.2</v>
      </c>
      <c r="F15" s="2"/>
    </row>
    <row r="16" spans="2:6" ht="15.75">
      <c r="B16" s="17" t="s">
        <v>40</v>
      </c>
      <c r="C16" s="18" t="s">
        <v>41</v>
      </c>
      <c r="D16" s="18"/>
      <c r="E16" s="42">
        <f>E17</f>
        <v>30</v>
      </c>
      <c r="F16" s="2"/>
    </row>
    <row r="17" spans="2:6" ht="15.75">
      <c r="B17" s="19" t="s">
        <v>5</v>
      </c>
      <c r="C17" s="18" t="s">
        <v>41</v>
      </c>
      <c r="D17" s="18" t="s">
        <v>16</v>
      </c>
      <c r="E17" s="42">
        <v>30</v>
      </c>
      <c r="F17" s="2"/>
    </row>
    <row r="18" spans="2:6" ht="31.5">
      <c r="B18" s="20" t="s">
        <v>172</v>
      </c>
      <c r="C18" s="16" t="s">
        <v>61</v>
      </c>
      <c r="D18" s="21"/>
      <c r="E18" s="42">
        <f>E21+E23+E25+E28+E31+E37+E41+E43+E62+E66+E71+E75+E77+E79+E81+E83+E86+E90+E46+E19+E34+E60+E52+E48+E50+E56+E54+E58</f>
        <v>432478.3</v>
      </c>
      <c r="F18" s="2"/>
    </row>
    <row r="19" spans="2:6" ht="63">
      <c r="B19" s="20" t="s">
        <v>207</v>
      </c>
      <c r="C19" s="16" t="s">
        <v>206</v>
      </c>
      <c r="D19" s="21"/>
      <c r="E19" s="42">
        <f>E20</f>
        <v>1198</v>
      </c>
      <c r="F19" s="2"/>
    </row>
    <row r="20" spans="2:6" ht="15.75">
      <c r="B20" s="19" t="s">
        <v>5</v>
      </c>
      <c r="C20" s="16" t="s">
        <v>206</v>
      </c>
      <c r="D20" s="21">
        <v>200</v>
      </c>
      <c r="E20" s="42">
        <v>1198</v>
      </c>
      <c r="F20" s="2"/>
    </row>
    <row r="21" spans="2:6" ht="31.5">
      <c r="B21" s="19" t="s">
        <v>72</v>
      </c>
      <c r="C21" s="16" t="s">
        <v>83</v>
      </c>
      <c r="D21" s="22"/>
      <c r="E21" s="42">
        <f>E22</f>
        <v>38053</v>
      </c>
      <c r="F21" s="2"/>
    </row>
    <row r="22" spans="2:6" ht="47.25" customHeight="1">
      <c r="B22" s="19" t="s">
        <v>4</v>
      </c>
      <c r="C22" s="16" t="s">
        <v>83</v>
      </c>
      <c r="D22" s="22" t="s">
        <v>14</v>
      </c>
      <c r="E22" s="42">
        <v>38053</v>
      </c>
      <c r="F22" s="2"/>
    </row>
    <row r="23" spans="2:6" ht="47.25">
      <c r="B23" s="19" t="s">
        <v>73</v>
      </c>
      <c r="C23" s="23" t="s">
        <v>84</v>
      </c>
      <c r="D23" s="22"/>
      <c r="E23" s="42">
        <f>E24</f>
        <v>1272</v>
      </c>
      <c r="F23" s="2"/>
    </row>
    <row r="24" spans="2:6" ht="15.75">
      <c r="B24" s="19" t="s">
        <v>5</v>
      </c>
      <c r="C24" s="23" t="s">
        <v>85</v>
      </c>
      <c r="D24" s="22" t="s">
        <v>16</v>
      </c>
      <c r="E24" s="42">
        <v>1272</v>
      </c>
      <c r="F24" s="2"/>
    </row>
    <row r="25" spans="2:6" ht="31.5">
      <c r="B25" s="19" t="s">
        <v>10</v>
      </c>
      <c r="C25" s="23" t="s">
        <v>86</v>
      </c>
      <c r="D25" s="18"/>
      <c r="E25" s="42">
        <f>E26+E27</f>
        <v>156138</v>
      </c>
      <c r="F25" s="2"/>
    </row>
    <row r="26" spans="2:6" ht="47.25" customHeight="1">
      <c r="B26" s="19" t="s">
        <v>4</v>
      </c>
      <c r="C26" s="23" t="s">
        <v>86</v>
      </c>
      <c r="D26" s="18" t="s">
        <v>14</v>
      </c>
      <c r="E26" s="42">
        <v>152638</v>
      </c>
      <c r="F26" s="2"/>
    </row>
    <row r="27" spans="2:6" ht="31.5">
      <c r="B27" s="19" t="s">
        <v>11</v>
      </c>
      <c r="C27" s="23" t="s">
        <v>86</v>
      </c>
      <c r="D27" s="18" t="s">
        <v>15</v>
      </c>
      <c r="E27" s="42">
        <v>3500</v>
      </c>
      <c r="F27" s="2"/>
    </row>
    <row r="28" spans="2:6" ht="31.5">
      <c r="B28" s="19" t="s">
        <v>12</v>
      </c>
      <c r="C28" s="23" t="s">
        <v>87</v>
      </c>
      <c r="D28" s="18"/>
      <c r="E28" s="42">
        <f>E29+E30</f>
        <v>4967</v>
      </c>
      <c r="F28" s="2"/>
    </row>
    <row r="29" spans="2:6" ht="15.75">
      <c r="B29" s="19" t="s">
        <v>5</v>
      </c>
      <c r="C29" s="23" t="s">
        <v>87</v>
      </c>
      <c r="D29" s="18" t="s">
        <v>16</v>
      </c>
      <c r="E29" s="42">
        <v>4847</v>
      </c>
      <c r="F29" s="2"/>
    </row>
    <row r="30" spans="2:6" ht="31.5">
      <c r="B30" s="19" t="s">
        <v>11</v>
      </c>
      <c r="C30" s="23" t="s">
        <v>87</v>
      </c>
      <c r="D30" s="18" t="s">
        <v>15</v>
      </c>
      <c r="E30" s="42">
        <v>120</v>
      </c>
      <c r="F30" s="2"/>
    </row>
    <row r="31" spans="2:6" ht="15.75">
      <c r="B31" s="19" t="s">
        <v>13</v>
      </c>
      <c r="C31" s="23" t="s">
        <v>173</v>
      </c>
      <c r="D31" s="22"/>
      <c r="E31" s="42">
        <f>E32+E33</f>
        <v>3019</v>
      </c>
      <c r="F31" s="2"/>
    </row>
    <row r="32" spans="2:6" ht="47.25" customHeight="1">
      <c r="B32" s="19" t="s">
        <v>4</v>
      </c>
      <c r="C32" s="23" t="s">
        <v>173</v>
      </c>
      <c r="D32" s="18" t="s">
        <v>14</v>
      </c>
      <c r="E32" s="42">
        <v>2909</v>
      </c>
      <c r="F32" s="2"/>
    </row>
    <row r="33" spans="2:6" ht="31.5">
      <c r="B33" s="19" t="s">
        <v>11</v>
      </c>
      <c r="C33" s="23" t="s">
        <v>173</v>
      </c>
      <c r="D33" s="18" t="s">
        <v>15</v>
      </c>
      <c r="E33" s="42">
        <v>110</v>
      </c>
      <c r="F33" s="2"/>
    </row>
    <row r="34" spans="2:6" ht="31.5">
      <c r="B34" s="19" t="s">
        <v>209</v>
      </c>
      <c r="C34" s="23" t="s">
        <v>208</v>
      </c>
      <c r="D34" s="18"/>
      <c r="E34" s="42">
        <f>E35+E36</f>
        <v>546</v>
      </c>
      <c r="F34" s="2"/>
    </row>
    <row r="35" spans="2:6" ht="15.75">
      <c r="B35" s="19" t="s">
        <v>5</v>
      </c>
      <c r="C35" s="23" t="s">
        <v>208</v>
      </c>
      <c r="D35" s="18" t="s">
        <v>16</v>
      </c>
      <c r="E35" s="42">
        <v>537</v>
      </c>
      <c r="F35" s="2"/>
    </row>
    <row r="36" spans="2:6" ht="31.5">
      <c r="B36" s="19" t="s">
        <v>11</v>
      </c>
      <c r="C36" s="23" t="s">
        <v>208</v>
      </c>
      <c r="D36" s="18" t="s">
        <v>15</v>
      </c>
      <c r="E36" s="42">
        <v>9</v>
      </c>
      <c r="F36" s="2"/>
    </row>
    <row r="37" spans="2:6" ht="31.5">
      <c r="B37" s="24" t="s">
        <v>17</v>
      </c>
      <c r="C37" s="25" t="s">
        <v>89</v>
      </c>
      <c r="D37" s="26"/>
      <c r="E37" s="42">
        <f>E38+E39+E40</f>
        <v>1829</v>
      </c>
      <c r="F37" s="2"/>
    </row>
    <row r="38" spans="2:6" ht="47.25" customHeight="1">
      <c r="B38" s="24" t="s">
        <v>4</v>
      </c>
      <c r="C38" s="25" t="s">
        <v>89</v>
      </c>
      <c r="D38" s="27" t="s">
        <v>14</v>
      </c>
      <c r="E38" s="42">
        <v>1668</v>
      </c>
      <c r="F38" s="2"/>
    </row>
    <row r="39" spans="2:6" ht="15.75">
      <c r="B39" s="24" t="s">
        <v>5</v>
      </c>
      <c r="C39" s="25" t="s">
        <v>89</v>
      </c>
      <c r="D39" s="27" t="s">
        <v>16</v>
      </c>
      <c r="E39" s="42">
        <v>159.2</v>
      </c>
      <c r="F39" s="2"/>
    </row>
    <row r="40" spans="2:6" ht="15.75">
      <c r="B40" s="32" t="s">
        <v>6</v>
      </c>
      <c r="C40" s="25" t="s">
        <v>89</v>
      </c>
      <c r="D40" s="27" t="s">
        <v>31</v>
      </c>
      <c r="E40" s="42">
        <v>1.8</v>
      </c>
      <c r="F40" s="2"/>
    </row>
    <row r="41" spans="2:6" ht="78.75">
      <c r="B41" s="24" t="s">
        <v>93</v>
      </c>
      <c r="C41" s="25" t="s">
        <v>109</v>
      </c>
      <c r="D41" s="25"/>
      <c r="E41" s="45">
        <f>E42</f>
        <v>5000</v>
      </c>
      <c r="F41" s="2"/>
    </row>
    <row r="42" spans="2:6" ht="15.75">
      <c r="B42" s="28" t="s">
        <v>7</v>
      </c>
      <c r="C42" s="25" t="s">
        <v>109</v>
      </c>
      <c r="D42" s="25">
        <v>300</v>
      </c>
      <c r="E42" s="44">
        <v>5000</v>
      </c>
      <c r="F42" s="2"/>
    </row>
    <row r="43" spans="2:6" ht="15.75">
      <c r="B43" s="29" t="s">
        <v>94</v>
      </c>
      <c r="C43" s="25" t="s">
        <v>127</v>
      </c>
      <c r="D43" s="25"/>
      <c r="E43" s="44">
        <f>E44+E45</f>
        <v>6359</v>
      </c>
      <c r="F43" s="2"/>
    </row>
    <row r="44" spans="2:6" ht="15.75">
      <c r="B44" s="24" t="s">
        <v>5</v>
      </c>
      <c r="C44" s="25" t="s">
        <v>127</v>
      </c>
      <c r="D44" s="25">
        <v>200</v>
      </c>
      <c r="E44" s="44">
        <v>6009</v>
      </c>
      <c r="F44" s="2"/>
    </row>
    <row r="45" spans="2:6" ht="31.5">
      <c r="B45" s="24" t="s">
        <v>11</v>
      </c>
      <c r="C45" s="25" t="s">
        <v>127</v>
      </c>
      <c r="D45" s="25">
        <v>600</v>
      </c>
      <c r="E45" s="44">
        <v>350</v>
      </c>
      <c r="F45" s="2"/>
    </row>
    <row r="46" spans="2:6" ht="15.75">
      <c r="B46" s="24" t="s">
        <v>205</v>
      </c>
      <c r="C46" s="25" t="s">
        <v>204</v>
      </c>
      <c r="D46" s="25"/>
      <c r="E46" s="44">
        <f>E47</f>
        <v>1640</v>
      </c>
      <c r="F46" s="2"/>
    </row>
    <row r="47" spans="2:6" ht="15.75">
      <c r="B47" s="24" t="s">
        <v>5</v>
      </c>
      <c r="C47" s="25" t="s">
        <v>204</v>
      </c>
      <c r="D47" s="25">
        <v>200</v>
      </c>
      <c r="E47" s="44">
        <v>1640</v>
      </c>
      <c r="F47" s="2"/>
    </row>
    <row r="48" spans="2:6" ht="31.5">
      <c r="B48" s="19" t="s">
        <v>234</v>
      </c>
      <c r="C48" s="25" t="s">
        <v>233</v>
      </c>
      <c r="D48" s="25"/>
      <c r="E48" s="44">
        <f>E49</f>
        <v>70896</v>
      </c>
      <c r="F48" s="2"/>
    </row>
    <row r="49" spans="2:6" ht="31.5">
      <c r="B49" s="17" t="s">
        <v>211</v>
      </c>
      <c r="C49" s="25" t="s">
        <v>233</v>
      </c>
      <c r="D49" s="25">
        <v>400</v>
      </c>
      <c r="E49" s="44">
        <v>70896</v>
      </c>
      <c r="F49" s="2"/>
    </row>
    <row r="50" spans="2:6" ht="15.75">
      <c r="B50" s="33" t="s">
        <v>236</v>
      </c>
      <c r="C50" s="25" t="s">
        <v>235</v>
      </c>
      <c r="D50" s="25"/>
      <c r="E50" s="44">
        <f>E51</f>
        <v>3000</v>
      </c>
      <c r="F50" s="2"/>
    </row>
    <row r="51" spans="2:6" ht="15.75">
      <c r="B51" s="24" t="s">
        <v>5</v>
      </c>
      <c r="C51" s="25" t="s">
        <v>235</v>
      </c>
      <c r="D51" s="25">
        <v>200</v>
      </c>
      <c r="E51" s="44">
        <v>3000</v>
      </c>
      <c r="F51" s="2"/>
    </row>
    <row r="52" spans="2:6" ht="31.5">
      <c r="B52" s="17" t="s">
        <v>232</v>
      </c>
      <c r="C52" s="25" t="s">
        <v>231</v>
      </c>
      <c r="D52" s="25"/>
      <c r="E52" s="44">
        <f>E53</f>
        <v>56</v>
      </c>
      <c r="F52" s="2"/>
    </row>
    <row r="53" spans="2:6" ht="15.75">
      <c r="B53" s="24" t="s">
        <v>5</v>
      </c>
      <c r="C53" s="25" t="s">
        <v>231</v>
      </c>
      <c r="D53" s="25">
        <v>200</v>
      </c>
      <c r="E53" s="44">
        <v>56</v>
      </c>
      <c r="F53" s="2"/>
    </row>
    <row r="54" spans="2:6" ht="31.5">
      <c r="B54" s="19" t="s">
        <v>240</v>
      </c>
      <c r="C54" s="25" t="s">
        <v>239</v>
      </c>
      <c r="D54" s="25"/>
      <c r="E54" s="44">
        <f>E55</f>
        <v>1140</v>
      </c>
      <c r="F54" s="2"/>
    </row>
    <row r="55" spans="2:6" ht="15.75">
      <c r="B55" s="24" t="s">
        <v>5</v>
      </c>
      <c r="C55" s="25" t="s">
        <v>239</v>
      </c>
      <c r="D55" s="25">
        <v>200</v>
      </c>
      <c r="E55" s="44">
        <v>1140</v>
      </c>
      <c r="F55" s="2"/>
    </row>
    <row r="56" spans="2:6" ht="15.75">
      <c r="B56" s="33" t="s">
        <v>238</v>
      </c>
      <c r="C56" s="25" t="s">
        <v>237</v>
      </c>
      <c r="D56" s="25"/>
      <c r="E56" s="44">
        <f>E57</f>
        <v>12000</v>
      </c>
      <c r="F56" s="2"/>
    </row>
    <row r="57" spans="2:6" ht="15.75">
      <c r="B57" s="24" t="s">
        <v>5</v>
      </c>
      <c r="C57" s="25" t="s">
        <v>237</v>
      </c>
      <c r="D57" s="25">
        <v>200</v>
      </c>
      <c r="E57" s="44">
        <v>12000</v>
      </c>
      <c r="F57" s="2"/>
    </row>
    <row r="58" spans="2:6" ht="31.5">
      <c r="B58" s="19" t="s">
        <v>242</v>
      </c>
      <c r="C58" s="25" t="s">
        <v>241</v>
      </c>
      <c r="D58" s="25"/>
      <c r="E58" s="44">
        <f>E59</f>
        <v>900</v>
      </c>
      <c r="F58" s="2"/>
    </row>
    <row r="59" spans="2:6" ht="15.75">
      <c r="B59" s="24" t="s">
        <v>5</v>
      </c>
      <c r="C59" s="25" t="s">
        <v>241</v>
      </c>
      <c r="D59" s="25">
        <v>200</v>
      </c>
      <c r="E59" s="44">
        <v>900</v>
      </c>
      <c r="F59" s="2"/>
    </row>
    <row r="60" spans="2:6" ht="31.5">
      <c r="B60" s="17" t="s">
        <v>227</v>
      </c>
      <c r="C60" s="25" t="s">
        <v>210</v>
      </c>
      <c r="D60" s="25"/>
      <c r="E60" s="44">
        <f>E61</f>
        <v>566</v>
      </c>
      <c r="F60" s="2"/>
    </row>
    <row r="61" spans="2:6" ht="31.5">
      <c r="B61" s="17" t="s">
        <v>211</v>
      </c>
      <c r="C61" s="25" t="s">
        <v>210</v>
      </c>
      <c r="D61" s="25">
        <v>400</v>
      </c>
      <c r="E61" s="44">
        <v>566</v>
      </c>
      <c r="F61" s="2"/>
    </row>
    <row r="62" spans="2:6" ht="31.5">
      <c r="B62" s="30" t="s">
        <v>116</v>
      </c>
      <c r="C62" s="16" t="s">
        <v>62</v>
      </c>
      <c r="D62" s="21"/>
      <c r="E62" s="42">
        <f>E63+E64+E65</f>
        <v>31076.6</v>
      </c>
      <c r="F62" s="2"/>
    </row>
    <row r="63" spans="2:6" ht="48.75" customHeight="1">
      <c r="B63" s="31" t="s">
        <v>4</v>
      </c>
      <c r="C63" s="16" t="s">
        <v>62</v>
      </c>
      <c r="D63" s="21">
        <v>100</v>
      </c>
      <c r="E63" s="42">
        <v>18719</v>
      </c>
      <c r="F63" s="2"/>
    </row>
    <row r="64" spans="2:6" ht="15.75">
      <c r="B64" s="31" t="s">
        <v>5</v>
      </c>
      <c r="C64" s="16" t="s">
        <v>62</v>
      </c>
      <c r="D64" s="21">
        <v>200</v>
      </c>
      <c r="E64" s="42">
        <v>11509.6</v>
      </c>
      <c r="F64" s="2"/>
    </row>
    <row r="65" spans="2:6" ht="15.75">
      <c r="B65" s="30" t="s">
        <v>6</v>
      </c>
      <c r="C65" s="16" t="s">
        <v>62</v>
      </c>
      <c r="D65" s="21">
        <v>800</v>
      </c>
      <c r="E65" s="42">
        <v>848</v>
      </c>
      <c r="F65" s="2"/>
    </row>
    <row r="66" spans="2:6" ht="31.5">
      <c r="B66" s="30" t="s">
        <v>117</v>
      </c>
      <c r="C66" s="16" t="s">
        <v>63</v>
      </c>
      <c r="D66" s="21"/>
      <c r="E66" s="42">
        <f>E67+E68+E69+E70</f>
        <v>41269.600000000006</v>
      </c>
      <c r="F66" s="2"/>
    </row>
    <row r="67" spans="2:6" ht="45.75" customHeight="1">
      <c r="B67" s="31" t="s">
        <v>4</v>
      </c>
      <c r="C67" s="16" t="s">
        <v>63</v>
      </c>
      <c r="D67" s="21">
        <v>100</v>
      </c>
      <c r="E67" s="42">
        <v>591</v>
      </c>
      <c r="F67" s="2"/>
    </row>
    <row r="68" spans="2:6" ht="15.75">
      <c r="B68" s="31" t="s">
        <v>5</v>
      </c>
      <c r="C68" s="16" t="s">
        <v>63</v>
      </c>
      <c r="D68" s="21">
        <v>200</v>
      </c>
      <c r="E68" s="42">
        <v>39132</v>
      </c>
      <c r="F68" s="2"/>
    </row>
    <row r="69" spans="2:6" ht="31.5">
      <c r="B69" s="31" t="s">
        <v>11</v>
      </c>
      <c r="C69" s="16" t="s">
        <v>63</v>
      </c>
      <c r="D69" s="21">
        <v>600</v>
      </c>
      <c r="E69" s="42">
        <v>469.3</v>
      </c>
      <c r="F69" s="2"/>
    </row>
    <row r="70" spans="2:6" ht="15.75">
      <c r="B70" s="30" t="s">
        <v>6</v>
      </c>
      <c r="C70" s="16" t="s">
        <v>63</v>
      </c>
      <c r="D70" s="21">
        <v>800</v>
      </c>
      <c r="E70" s="42">
        <v>1077.3</v>
      </c>
      <c r="F70" s="2"/>
    </row>
    <row r="71" spans="2:6" ht="31.5">
      <c r="B71" s="30" t="s">
        <v>88</v>
      </c>
      <c r="C71" s="16" t="s">
        <v>64</v>
      </c>
      <c r="D71" s="21"/>
      <c r="E71" s="42">
        <f>E72+E73+E74</f>
        <v>11650</v>
      </c>
      <c r="F71" s="2"/>
    </row>
    <row r="72" spans="2:6" ht="48.75" customHeight="1">
      <c r="B72" s="31" t="s">
        <v>4</v>
      </c>
      <c r="C72" s="16" t="s">
        <v>64</v>
      </c>
      <c r="D72" s="21">
        <v>100</v>
      </c>
      <c r="E72" s="42">
        <v>9784</v>
      </c>
      <c r="F72" s="2"/>
    </row>
    <row r="73" spans="2:6" ht="15.75">
      <c r="B73" s="31" t="s">
        <v>5</v>
      </c>
      <c r="C73" s="16" t="s">
        <v>64</v>
      </c>
      <c r="D73" s="21">
        <v>200</v>
      </c>
      <c r="E73" s="42">
        <v>1822</v>
      </c>
      <c r="F73" s="2"/>
    </row>
    <row r="74" spans="2:6" ht="15.75">
      <c r="B74" s="30" t="s">
        <v>6</v>
      </c>
      <c r="C74" s="16" t="s">
        <v>64</v>
      </c>
      <c r="D74" s="21">
        <v>800</v>
      </c>
      <c r="E74" s="42">
        <v>44</v>
      </c>
      <c r="F74" s="2"/>
    </row>
    <row r="75" spans="2:6" ht="15.75">
      <c r="B75" s="20" t="s">
        <v>80</v>
      </c>
      <c r="C75" s="16" t="s">
        <v>65</v>
      </c>
      <c r="D75" s="21"/>
      <c r="E75" s="42">
        <f>E76</f>
        <v>120</v>
      </c>
      <c r="F75" s="2"/>
    </row>
    <row r="76" spans="2:6" ht="15.75">
      <c r="B76" s="19" t="s">
        <v>5</v>
      </c>
      <c r="C76" s="16" t="s">
        <v>65</v>
      </c>
      <c r="D76" s="21">
        <v>200</v>
      </c>
      <c r="E76" s="42">
        <v>120</v>
      </c>
      <c r="F76" s="2"/>
    </row>
    <row r="77" spans="2:6" ht="15.75">
      <c r="B77" s="32" t="s">
        <v>75</v>
      </c>
      <c r="C77" s="18" t="s">
        <v>119</v>
      </c>
      <c r="D77" s="18"/>
      <c r="E77" s="42">
        <f>E78</f>
        <v>11473.5</v>
      </c>
      <c r="F77" s="2"/>
    </row>
    <row r="78" spans="2:6" ht="15.75">
      <c r="B78" s="19" t="s">
        <v>5</v>
      </c>
      <c r="C78" s="18" t="s">
        <v>119</v>
      </c>
      <c r="D78" s="18" t="s">
        <v>16</v>
      </c>
      <c r="E78" s="42">
        <v>11473.5</v>
      </c>
      <c r="F78" s="2"/>
    </row>
    <row r="79" spans="2:6" ht="15.75">
      <c r="B79" s="32" t="s">
        <v>77</v>
      </c>
      <c r="C79" s="18" t="s">
        <v>90</v>
      </c>
      <c r="D79" s="18"/>
      <c r="E79" s="42">
        <f>E80</f>
        <v>3700</v>
      </c>
      <c r="F79" s="2"/>
    </row>
    <row r="80" spans="2:6" ht="15.75">
      <c r="B80" s="19" t="s">
        <v>5</v>
      </c>
      <c r="C80" s="18" t="s">
        <v>90</v>
      </c>
      <c r="D80" s="18" t="s">
        <v>16</v>
      </c>
      <c r="E80" s="42">
        <v>3700</v>
      </c>
      <c r="F80" s="2"/>
    </row>
    <row r="81" spans="2:6" ht="15.75">
      <c r="B81" s="19" t="s">
        <v>51</v>
      </c>
      <c r="C81" s="18" t="s">
        <v>91</v>
      </c>
      <c r="D81" s="18"/>
      <c r="E81" s="42">
        <f>E82</f>
        <v>30</v>
      </c>
      <c r="F81" s="2"/>
    </row>
    <row r="82" spans="2:6" ht="15.75">
      <c r="B82" s="33" t="s">
        <v>7</v>
      </c>
      <c r="C82" s="18" t="s">
        <v>91</v>
      </c>
      <c r="D82" s="18" t="s">
        <v>18</v>
      </c>
      <c r="E82" s="42">
        <v>30</v>
      </c>
      <c r="F82" s="2"/>
    </row>
    <row r="83" spans="2:6" ht="15.75">
      <c r="B83" s="32" t="s">
        <v>94</v>
      </c>
      <c r="C83" s="18" t="s">
        <v>128</v>
      </c>
      <c r="D83" s="18"/>
      <c r="E83" s="42">
        <f>E84+E85</f>
        <v>3773</v>
      </c>
      <c r="F83" s="2"/>
    </row>
    <row r="84" spans="2:6" ht="15.75">
      <c r="B84" s="19" t="s">
        <v>5</v>
      </c>
      <c r="C84" s="18" t="s">
        <v>129</v>
      </c>
      <c r="D84" s="18" t="s">
        <v>16</v>
      </c>
      <c r="E84" s="42">
        <v>3583</v>
      </c>
      <c r="F84" s="2"/>
    </row>
    <row r="85" spans="2:6" ht="31.5">
      <c r="B85" s="19" t="s">
        <v>11</v>
      </c>
      <c r="C85" s="18" t="s">
        <v>128</v>
      </c>
      <c r="D85" s="18" t="s">
        <v>15</v>
      </c>
      <c r="E85" s="42">
        <v>190</v>
      </c>
      <c r="F85" s="2"/>
    </row>
    <row r="86" spans="2:6" ht="31.5">
      <c r="B86" s="17" t="s">
        <v>76</v>
      </c>
      <c r="C86" s="18" t="s">
        <v>33</v>
      </c>
      <c r="D86" s="18"/>
      <c r="E86" s="42">
        <f>E87+E88+E89</f>
        <v>18724.6</v>
      </c>
      <c r="F86" s="2"/>
    </row>
    <row r="87" spans="2:6" ht="49.5" customHeight="1">
      <c r="B87" s="19" t="s">
        <v>4</v>
      </c>
      <c r="C87" s="18" t="s">
        <v>33</v>
      </c>
      <c r="D87" s="18" t="s">
        <v>14</v>
      </c>
      <c r="E87" s="42">
        <v>18292</v>
      </c>
      <c r="F87" s="2"/>
    </row>
    <row r="88" spans="2:6" ht="15.75">
      <c r="B88" s="19" t="s">
        <v>5</v>
      </c>
      <c r="C88" s="18" t="s">
        <v>33</v>
      </c>
      <c r="D88" s="18" t="s">
        <v>16</v>
      </c>
      <c r="E88" s="42">
        <v>422.6</v>
      </c>
      <c r="F88" s="2"/>
    </row>
    <row r="89" spans="2:6" ht="15.75">
      <c r="B89" s="32" t="s">
        <v>6</v>
      </c>
      <c r="C89" s="18" t="s">
        <v>33</v>
      </c>
      <c r="D89" s="18" t="s">
        <v>31</v>
      </c>
      <c r="E89" s="42">
        <v>10</v>
      </c>
      <c r="F89" s="2"/>
    </row>
    <row r="90" spans="2:6" ht="31.5">
      <c r="B90" s="32" t="s">
        <v>29</v>
      </c>
      <c r="C90" s="18" t="s">
        <v>34</v>
      </c>
      <c r="D90" s="18"/>
      <c r="E90" s="42">
        <f>E91+E92</f>
        <v>2082</v>
      </c>
      <c r="F90" s="2"/>
    </row>
    <row r="91" spans="2:6" ht="47.25" customHeight="1">
      <c r="B91" s="19" t="s">
        <v>4</v>
      </c>
      <c r="C91" s="18" t="s">
        <v>34</v>
      </c>
      <c r="D91" s="18" t="s">
        <v>14</v>
      </c>
      <c r="E91" s="42">
        <v>2023</v>
      </c>
      <c r="F91" s="2"/>
    </row>
    <row r="92" spans="2:6" ht="15.75">
      <c r="B92" s="19" t="s">
        <v>5</v>
      </c>
      <c r="C92" s="18" t="s">
        <v>34</v>
      </c>
      <c r="D92" s="18" t="s">
        <v>16</v>
      </c>
      <c r="E92" s="42">
        <v>59</v>
      </c>
      <c r="F92" s="2"/>
    </row>
    <row r="93" spans="2:6" ht="31.5">
      <c r="B93" s="20" t="s">
        <v>174</v>
      </c>
      <c r="C93" s="16" t="s">
        <v>8</v>
      </c>
      <c r="D93" s="21"/>
      <c r="E93" s="43">
        <f>E99+E104+E108+E112+E116+E120+E123+E97+E94+E101</f>
        <v>27788.9</v>
      </c>
      <c r="F93" s="2"/>
    </row>
    <row r="94" spans="2:6" ht="31.5">
      <c r="B94" s="19" t="s">
        <v>264</v>
      </c>
      <c r="C94" s="16" t="s">
        <v>263</v>
      </c>
      <c r="D94" s="21"/>
      <c r="E94" s="43">
        <f>E95</f>
        <v>450</v>
      </c>
      <c r="F94" s="2"/>
    </row>
    <row r="95" spans="2:6" ht="15.75">
      <c r="B95" s="19" t="s">
        <v>25</v>
      </c>
      <c r="C95" s="16" t="s">
        <v>263</v>
      </c>
      <c r="D95" s="21">
        <v>500</v>
      </c>
      <c r="E95" s="43">
        <f>E96</f>
        <v>450</v>
      </c>
      <c r="F95" s="2"/>
    </row>
    <row r="96" spans="2:6" ht="15.75">
      <c r="B96" s="19" t="s">
        <v>265</v>
      </c>
      <c r="C96" s="16" t="s">
        <v>263</v>
      </c>
      <c r="D96" s="21">
        <v>540</v>
      </c>
      <c r="E96" s="43">
        <v>450</v>
      </c>
      <c r="F96" s="2"/>
    </row>
    <row r="97" spans="2:6" ht="15.75">
      <c r="B97" s="20" t="s">
        <v>230</v>
      </c>
      <c r="C97" s="16" t="s">
        <v>229</v>
      </c>
      <c r="D97" s="21"/>
      <c r="E97" s="43">
        <f>E98</f>
        <v>60</v>
      </c>
      <c r="F97" s="2"/>
    </row>
    <row r="98" spans="2:6" ht="15.75">
      <c r="B98" s="31" t="s">
        <v>5</v>
      </c>
      <c r="C98" s="16" t="s">
        <v>229</v>
      </c>
      <c r="D98" s="21">
        <v>200</v>
      </c>
      <c r="E98" s="43">
        <v>60</v>
      </c>
      <c r="F98" s="2"/>
    </row>
    <row r="99" spans="2:6" ht="15.75">
      <c r="B99" s="20" t="s">
        <v>176</v>
      </c>
      <c r="C99" s="16" t="s">
        <v>175</v>
      </c>
      <c r="D99" s="21"/>
      <c r="E99" s="43">
        <f>E100</f>
        <v>6.2</v>
      </c>
      <c r="F99" s="2"/>
    </row>
    <row r="100" spans="2:6" ht="15.75">
      <c r="B100" s="31" t="s">
        <v>5</v>
      </c>
      <c r="C100" s="16" t="s">
        <v>175</v>
      </c>
      <c r="D100" s="21">
        <v>200</v>
      </c>
      <c r="E100" s="43">
        <v>6.2</v>
      </c>
      <c r="F100" s="2"/>
    </row>
    <row r="101" spans="2:6" ht="15.75">
      <c r="B101" s="19" t="s">
        <v>267</v>
      </c>
      <c r="C101" s="16" t="s">
        <v>266</v>
      </c>
      <c r="D101" s="21"/>
      <c r="E101" s="43">
        <f>E102</f>
        <v>100</v>
      </c>
      <c r="F101" s="2"/>
    </row>
    <row r="102" spans="2:6" ht="15.75">
      <c r="B102" s="19" t="s">
        <v>25</v>
      </c>
      <c r="C102" s="16" t="s">
        <v>266</v>
      </c>
      <c r="D102" s="21">
        <v>500</v>
      </c>
      <c r="E102" s="43">
        <f>E103</f>
        <v>100</v>
      </c>
      <c r="F102" s="2"/>
    </row>
    <row r="103" spans="2:6" ht="15.75">
      <c r="B103" s="19" t="s">
        <v>265</v>
      </c>
      <c r="C103" s="16" t="s">
        <v>266</v>
      </c>
      <c r="D103" s="21">
        <v>540</v>
      </c>
      <c r="E103" s="43">
        <v>100</v>
      </c>
      <c r="F103" s="2"/>
    </row>
    <row r="104" spans="2:6" ht="31.5">
      <c r="B104" s="30" t="s">
        <v>88</v>
      </c>
      <c r="C104" s="16" t="s">
        <v>58</v>
      </c>
      <c r="D104" s="21"/>
      <c r="E104" s="43">
        <f>E105+E106+E107</f>
        <v>8376.3</v>
      </c>
      <c r="F104" s="2"/>
    </row>
    <row r="105" spans="2:6" ht="48.75" customHeight="1">
      <c r="B105" s="31" t="s">
        <v>4</v>
      </c>
      <c r="C105" s="16" t="s">
        <v>58</v>
      </c>
      <c r="D105" s="21">
        <v>100</v>
      </c>
      <c r="E105" s="43">
        <v>7123</v>
      </c>
      <c r="F105" s="2"/>
    </row>
    <row r="106" spans="2:6" ht="15.75">
      <c r="B106" s="31" t="s">
        <v>5</v>
      </c>
      <c r="C106" s="16" t="s">
        <v>58</v>
      </c>
      <c r="D106" s="21">
        <v>200</v>
      </c>
      <c r="E106" s="43">
        <v>1202.9</v>
      </c>
      <c r="F106" s="2"/>
    </row>
    <row r="107" spans="2:6" ht="15.75">
      <c r="B107" s="30" t="s">
        <v>6</v>
      </c>
      <c r="C107" s="16" t="s">
        <v>58</v>
      </c>
      <c r="D107" s="21">
        <v>800</v>
      </c>
      <c r="E107" s="43">
        <v>50.4</v>
      </c>
      <c r="F107" s="2"/>
    </row>
    <row r="108" spans="2:6" ht="31.5">
      <c r="B108" s="35" t="s">
        <v>118</v>
      </c>
      <c r="C108" s="34" t="s">
        <v>55</v>
      </c>
      <c r="D108" s="21"/>
      <c r="E108" s="43">
        <f>E109+E110+E111</f>
        <v>1446</v>
      </c>
      <c r="F108" s="2"/>
    </row>
    <row r="109" spans="2:6" ht="44.25" customHeight="1">
      <c r="B109" s="31" t="s">
        <v>4</v>
      </c>
      <c r="C109" s="34" t="s">
        <v>55</v>
      </c>
      <c r="D109" s="21">
        <v>100</v>
      </c>
      <c r="E109" s="43">
        <v>950</v>
      </c>
      <c r="F109" s="2"/>
    </row>
    <row r="110" spans="2:6" ht="15.75">
      <c r="B110" s="31" t="s">
        <v>5</v>
      </c>
      <c r="C110" s="34" t="s">
        <v>55</v>
      </c>
      <c r="D110" s="21">
        <v>200</v>
      </c>
      <c r="E110" s="43">
        <v>463</v>
      </c>
      <c r="F110" s="2"/>
    </row>
    <row r="111" spans="2:6" ht="15.75">
      <c r="B111" s="30" t="s">
        <v>6</v>
      </c>
      <c r="C111" s="34" t="s">
        <v>55</v>
      </c>
      <c r="D111" s="21">
        <v>800</v>
      </c>
      <c r="E111" s="43">
        <v>33</v>
      </c>
      <c r="F111" s="2"/>
    </row>
    <row r="112" spans="2:6" ht="31.5">
      <c r="B112" s="31" t="s">
        <v>113</v>
      </c>
      <c r="C112" s="16" t="s">
        <v>56</v>
      </c>
      <c r="D112" s="21"/>
      <c r="E112" s="43">
        <f>E113+E114+E115</f>
        <v>4781</v>
      </c>
      <c r="F112" s="2"/>
    </row>
    <row r="113" spans="2:6" ht="48" customHeight="1">
      <c r="B113" s="31" t="s">
        <v>4</v>
      </c>
      <c r="C113" s="16" t="s">
        <v>56</v>
      </c>
      <c r="D113" s="21">
        <v>100</v>
      </c>
      <c r="E113" s="43">
        <v>3908</v>
      </c>
      <c r="F113" s="2"/>
    </row>
    <row r="114" spans="2:6" ht="15.75">
      <c r="B114" s="31" t="s">
        <v>5</v>
      </c>
      <c r="C114" s="16" t="s">
        <v>56</v>
      </c>
      <c r="D114" s="21">
        <v>200</v>
      </c>
      <c r="E114" s="43">
        <v>817.8</v>
      </c>
      <c r="F114" s="2"/>
    </row>
    <row r="115" spans="2:6" ht="15.75">
      <c r="B115" s="30" t="s">
        <v>6</v>
      </c>
      <c r="C115" s="16" t="s">
        <v>56</v>
      </c>
      <c r="D115" s="21">
        <v>800</v>
      </c>
      <c r="E115" s="43">
        <v>55.2</v>
      </c>
      <c r="F115" s="2"/>
    </row>
    <row r="116" spans="2:6" ht="31.5">
      <c r="B116" s="31" t="s">
        <v>135</v>
      </c>
      <c r="C116" s="16" t="s">
        <v>57</v>
      </c>
      <c r="D116" s="21"/>
      <c r="E116" s="43">
        <f>E117+E118+E119</f>
        <v>8102.400000000001</v>
      </c>
      <c r="F116" s="2"/>
    </row>
    <row r="117" spans="2:6" ht="45.75" customHeight="1">
      <c r="B117" s="31" t="s">
        <v>4</v>
      </c>
      <c r="C117" s="16" t="s">
        <v>57</v>
      </c>
      <c r="D117" s="21">
        <v>100</v>
      </c>
      <c r="E117" s="43">
        <v>6167</v>
      </c>
      <c r="F117" s="2"/>
    </row>
    <row r="118" spans="2:6" ht="15.75">
      <c r="B118" s="31" t="s">
        <v>5</v>
      </c>
      <c r="C118" s="16" t="s">
        <v>57</v>
      </c>
      <c r="D118" s="21">
        <v>200</v>
      </c>
      <c r="E118" s="43">
        <v>1822.3</v>
      </c>
      <c r="F118" s="2"/>
    </row>
    <row r="119" spans="2:6" ht="15.75">
      <c r="B119" s="30" t="s">
        <v>6</v>
      </c>
      <c r="C119" s="16" t="s">
        <v>57</v>
      </c>
      <c r="D119" s="21">
        <v>800</v>
      </c>
      <c r="E119" s="43">
        <v>113.1</v>
      </c>
      <c r="F119" s="2"/>
    </row>
    <row r="120" spans="2:6" ht="31.5">
      <c r="B120" s="17" t="s">
        <v>76</v>
      </c>
      <c r="C120" s="22" t="s">
        <v>30</v>
      </c>
      <c r="D120" s="22"/>
      <c r="E120" s="43">
        <f>E121+E122</f>
        <v>3570</v>
      </c>
      <c r="F120" s="2"/>
    </row>
    <row r="121" spans="2:6" ht="45.75" customHeight="1">
      <c r="B121" s="19" t="s">
        <v>4</v>
      </c>
      <c r="C121" s="22" t="s">
        <v>30</v>
      </c>
      <c r="D121" s="22" t="s">
        <v>14</v>
      </c>
      <c r="E121" s="43">
        <v>3498</v>
      </c>
      <c r="F121" s="2"/>
    </row>
    <row r="122" spans="2:6" ht="15.75">
      <c r="B122" s="19" t="s">
        <v>5</v>
      </c>
      <c r="C122" s="22" t="s">
        <v>30</v>
      </c>
      <c r="D122" s="22" t="s">
        <v>16</v>
      </c>
      <c r="E122" s="43">
        <v>72</v>
      </c>
      <c r="F122" s="2"/>
    </row>
    <row r="123" spans="2:6" ht="31.5">
      <c r="B123" s="32" t="s">
        <v>29</v>
      </c>
      <c r="C123" s="22" t="s">
        <v>32</v>
      </c>
      <c r="D123" s="22"/>
      <c r="E123" s="43">
        <f>E124+E125</f>
        <v>897</v>
      </c>
      <c r="F123" s="2"/>
    </row>
    <row r="124" spans="2:6" ht="44.25" customHeight="1">
      <c r="B124" s="19" t="s">
        <v>4</v>
      </c>
      <c r="C124" s="22" t="s">
        <v>32</v>
      </c>
      <c r="D124" s="22" t="s">
        <v>14</v>
      </c>
      <c r="E124" s="43">
        <v>840</v>
      </c>
      <c r="F124" s="2"/>
    </row>
    <row r="125" spans="2:6" ht="15.75">
      <c r="B125" s="19" t="s">
        <v>5</v>
      </c>
      <c r="C125" s="22" t="s">
        <v>32</v>
      </c>
      <c r="D125" s="18" t="s">
        <v>16</v>
      </c>
      <c r="E125" s="43">
        <v>57</v>
      </c>
      <c r="F125" s="2"/>
    </row>
    <row r="126" spans="2:6" ht="47.25">
      <c r="B126" s="36" t="s">
        <v>138</v>
      </c>
      <c r="C126" s="18" t="s">
        <v>60</v>
      </c>
      <c r="D126" s="18"/>
      <c r="E126" s="43">
        <f>E127+E129</f>
        <v>60</v>
      </c>
      <c r="F126" s="2"/>
    </row>
    <row r="127" spans="2:6" ht="18" customHeight="1">
      <c r="B127" s="17" t="s">
        <v>92</v>
      </c>
      <c r="C127" s="18" t="s">
        <v>104</v>
      </c>
      <c r="D127" s="18"/>
      <c r="E127" s="43">
        <f>E128</f>
        <v>30</v>
      </c>
      <c r="F127" s="2"/>
    </row>
    <row r="128" spans="2:6" ht="15.75">
      <c r="B128" s="33" t="s">
        <v>7</v>
      </c>
      <c r="C128" s="18" t="s">
        <v>104</v>
      </c>
      <c r="D128" s="18" t="s">
        <v>18</v>
      </c>
      <c r="E128" s="43">
        <v>30</v>
      </c>
      <c r="F128" s="2"/>
    </row>
    <row r="129" spans="2:6" ht="15.75">
      <c r="B129" s="33" t="s">
        <v>247</v>
      </c>
      <c r="C129" s="18" t="s">
        <v>246</v>
      </c>
      <c r="D129" s="18"/>
      <c r="E129" s="43">
        <f>E130+E131</f>
        <v>30</v>
      </c>
      <c r="F129" s="2"/>
    </row>
    <row r="130" spans="2:6" ht="15.75">
      <c r="B130" s="19" t="s">
        <v>5</v>
      </c>
      <c r="C130" s="18" t="s">
        <v>246</v>
      </c>
      <c r="D130" s="18" t="s">
        <v>16</v>
      </c>
      <c r="E130" s="43">
        <v>10</v>
      </c>
      <c r="F130" s="2"/>
    </row>
    <row r="131" spans="2:6" ht="15.75">
      <c r="B131" s="33" t="s">
        <v>7</v>
      </c>
      <c r="C131" s="18" t="s">
        <v>246</v>
      </c>
      <c r="D131" s="18" t="s">
        <v>18</v>
      </c>
      <c r="E131" s="43">
        <v>20</v>
      </c>
      <c r="F131" s="2"/>
    </row>
    <row r="132" spans="2:6" ht="63">
      <c r="B132" s="24" t="s">
        <v>197</v>
      </c>
      <c r="C132" s="18" t="s">
        <v>66</v>
      </c>
      <c r="D132" s="16"/>
      <c r="E132" s="43">
        <f>E133+E135+E137</f>
        <v>738</v>
      </c>
      <c r="F132" s="2"/>
    </row>
    <row r="133" spans="2:6" ht="31.5">
      <c r="B133" s="19" t="s">
        <v>43</v>
      </c>
      <c r="C133" s="18" t="s">
        <v>105</v>
      </c>
      <c r="D133" s="16"/>
      <c r="E133" s="43">
        <f>E134</f>
        <v>153</v>
      </c>
      <c r="F133" s="2"/>
    </row>
    <row r="134" spans="2:6" ht="15.75">
      <c r="B134" s="19" t="s">
        <v>5</v>
      </c>
      <c r="C134" s="18" t="s">
        <v>105</v>
      </c>
      <c r="D134" s="16">
        <v>200</v>
      </c>
      <c r="E134" s="43">
        <v>153</v>
      </c>
      <c r="F134" s="2"/>
    </row>
    <row r="135" spans="2:6" ht="15.75">
      <c r="B135" s="19" t="s">
        <v>44</v>
      </c>
      <c r="C135" s="18" t="s">
        <v>106</v>
      </c>
      <c r="D135" s="16"/>
      <c r="E135" s="43">
        <f>E136</f>
        <v>420</v>
      </c>
      <c r="F135" s="2"/>
    </row>
    <row r="136" spans="2:6" ht="15.75">
      <c r="B136" s="19" t="s">
        <v>6</v>
      </c>
      <c r="C136" s="18" t="s">
        <v>106</v>
      </c>
      <c r="D136" s="16">
        <v>800</v>
      </c>
      <c r="E136" s="43">
        <v>420</v>
      </c>
      <c r="F136" s="2"/>
    </row>
    <row r="137" spans="2:6" ht="15.75">
      <c r="B137" s="19" t="s">
        <v>45</v>
      </c>
      <c r="C137" s="18" t="s">
        <v>107</v>
      </c>
      <c r="D137" s="16"/>
      <c r="E137" s="43">
        <f>E138</f>
        <v>165</v>
      </c>
      <c r="F137" s="2"/>
    </row>
    <row r="138" spans="2:6" ht="15.75">
      <c r="B138" s="19" t="s">
        <v>5</v>
      </c>
      <c r="C138" s="18" t="s">
        <v>107</v>
      </c>
      <c r="D138" s="16">
        <v>200</v>
      </c>
      <c r="E138" s="43">
        <v>165</v>
      </c>
      <c r="F138" s="2"/>
    </row>
    <row r="139" spans="2:6" ht="47.25">
      <c r="B139" s="19" t="s">
        <v>177</v>
      </c>
      <c r="C139" s="23" t="s">
        <v>9</v>
      </c>
      <c r="D139" s="22"/>
      <c r="E139" s="43">
        <f>E143+E146+E140</f>
        <v>66442</v>
      </c>
      <c r="F139" s="2"/>
    </row>
    <row r="140" spans="2:6" ht="31.5">
      <c r="B140" s="37" t="s">
        <v>167</v>
      </c>
      <c r="C140" s="23" t="s">
        <v>120</v>
      </c>
      <c r="D140" s="22"/>
      <c r="E140" s="43">
        <f>E141</f>
        <v>12808</v>
      </c>
      <c r="F140" s="2"/>
    </row>
    <row r="141" spans="2:6" ht="15.75">
      <c r="B141" s="33" t="s">
        <v>25</v>
      </c>
      <c r="C141" s="23" t="s">
        <v>120</v>
      </c>
      <c r="D141" s="22" t="s">
        <v>27</v>
      </c>
      <c r="E141" s="43">
        <f>E142</f>
        <v>12808</v>
      </c>
      <c r="F141" s="2"/>
    </row>
    <row r="142" spans="2:6" ht="15.75">
      <c r="B142" s="33" t="s">
        <v>50</v>
      </c>
      <c r="C142" s="23" t="s">
        <v>120</v>
      </c>
      <c r="D142" s="22" t="s">
        <v>49</v>
      </c>
      <c r="E142" s="43">
        <v>12808</v>
      </c>
      <c r="F142" s="2"/>
    </row>
    <row r="143" spans="2:6" ht="15.75">
      <c r="B143" s="19" t="s">
        <v>46</v>
      </c>
      <c r="C143" s="23" t="s">
        <v>121</v>
      </c>
      <c r="D143" s="22"/>
      <c r="E143" s="43">
        <f>E144</f>
        <v>45303</v>
      </c>
      <c r="F143" s="2"/>
    </row>
    <row r="144" spans="2:6" ht="15.75">
      <c r="B144" s="33" t="s">
        <v>25</v>
      </c>
      <c r="C144" s="23" t="s">
        <v>121</v>
      </c>
      <c r="D144" s="22" t="s">
        <v>27</v>
      </c>
      <c r="E144" s="43">
        <f>E145</f>
        <v>45303</v>
      </c>
      <c r="F144" s="2"/>
    </row>
    <row r="145" spans="2:6" ht="15.75">
      <c r="B145" s="33" t="s">
        <v>50</v>
      </c>
      <c r="C145" s="23" t="s">
        <v>121</v>
      </c>
      <c r="D145" s="22" t="s">
        <v>49</v>
      </c>
      <c r="E145" s="43">
        <v>45303</v>
      </c>
      <c r="F145" s="2"/>
    </row>
    <row r="146" spans="2:6" ht="31.5">
      <c r="B146" s="32" t="s">
        <v>29</v>
      </c>
      <c r="C146" s="23" t="s">
        <v>47</v>
      </c>
      <c r="D146" s="22"/>
      <c r="E146" s="43">
        <f>E147+E148+E149</f>
        <v>8331</v>
      </c>
      <c r="F146" s="2"/>
    </row>
    <row r="147" spans="2:6" ht="47.25" customHeight="1">
      <c r="B147" s="19" t="s">
        <v>4</v>
      </c>
      <c r="C147" s="23" t="s">
        <v>47</v>
      </c>
      <c r="D147" s="22" t="s">
        <v>14</v>
      </c>
      <c r="E147" s="43">
        <v>7760.3</v>
      </c>
      <c r="F147" s="2"/>
    </row>
    <row r="148" spans="2:6" ht="15.75">
      <c r="B148" s="19" t="s">
        <v>5</v>
      </c>
      <c r="C148" s="23" t="s">
        <v>47</v>
      </c>
      <c r="D148" s="22" t="s">
        <v>16</v>
      </c>
      <c r="E148" s="43">
        <v>568.7</v>
      </c>
      <c r="F148" s="2"/>
    </row>
    <row r="149" spans="2:6" ht="15.75">
      <c r="B149" s="32" t="s">
        <v>6</v>
      </c>
      <c r="C149" s="23" t="s">
        <v>47</v>
      </c>
      <c r="D149" s="22" t="s">
        <v>31</v>
      </c>
      <c r="E149" s="43">
        <v>2</v>
      </c>
      <c r="F149" s="2"/>
    </row>
    <row r="150" spans="2:6" ht="31.5">
      <c r="B150" s="17" t="s">
        <v>178</v>
      </c>
      <c r="C150" s="18" t="s">
        <v>67</v>
      </c>
      <c r="D150" s="18"/>
      <c r="E150" s="43">
        <f>E153+E155+E151+E157</f>
        <v>10722.6</v>
      </c>
      <c r="F150" s="2"/>
    </row>
    <row r="151" spans="2:6" ht="47.25">
      <c r="B151" s="17" t="s">
        <v>214</v>
      </c>
      <c r="C151" s="18" t="s">
        <v>212</v>
      </c>
      <c r="D151" s="18"/>
      <c r="E151" s="43">
        <f>E152</f>
        <v>7369</v>
      </c>
      <c r="F151" s="2"/>
    </row>
    <row r="152" spans="2:6" ht="31.5">
      <c r="B152" s="19" t="s">
        <v>96</v>
      </c>
      <c r="C152" s="18" t="s">
        <v>212</v>
      </c>
      <c r="D152" s="18" t="s">
        <v>23</v>
      </c>
      <c r="E152" s="43">
        <v>7369</v>
      </c>
      <c r="F152" s="2"/>
    </row>
    <row r="153" spans="2:6" ht="15.75">
      <c r="B153" s="33" t="s">
        <v>48</v>
      </c>
      <c r="C153" s="18" t="s">
        <v>122</v>
      </c>
      <c r="D153" s="18"/>
      <c r="E153" s="43">
        <f>E154</f>
        <v>250</v>
      </c>
      <c r="F153" s="2"/>
    </row>
    <row r="154" spans="2:6" ht="15.75">
      <c r="B154" s="19" t="s">
        <v>5</v>
      </c>
      <c r="C154" s="18" t="s">
        <v>122</v>
      </c>
      <c r="D154" s="18" t="s">
        <v>16</v>
      </c>
      <c r="E154" s="43">
        <v>250</v>
      </c>
      <c r="F154" s="2"/>
    </row>
    <row r="155" spans="2:6" ht="47.25">
      <c r="B155" s="17" t="s">
        <v>108</v>
      </c>
      <c r="C155" s="18" t="s">
        <v>123</v>
      </c>
      <c r="D155" s="18"/>
      <c r="E155" s="43">
        <f>E156</f>
        <v>2416.7</v>
      </c>
      <c r="F155" s="2"/>
    </row>
    <row r="156" spans="2:6" ht="31.5">
      <c r="B156" s="19" t="s">
        <v>11</v>
      </c>
      <c r="C156" s="18" t="s">
        <v>123</v>
      </c>
      <c r="D156" s="18" t="s">
        <v>15</v>
      </c>
      <c r="E156" s="43">
        <v>2416.7</v>
      </c>
      <c r="F156" s="2"/>
    </row>
    <row r="157" spans="2:6" ht="47.25">
      <c r="B157" s="19" t="s">
        <v>214</v>
      </c>
      <c r="C157" s="18" t="s">
        <v>213</v>
      </c>
      <c r="D157" s="18"/>
      <c r="E157" s="43">
        <f>E158</f>
        <v>686.9</v>
      </c>
      <c r="F157" s="2"/>
    </row>
    <row r="158" spans="2:6" ht="31.5">
      <c r="B158" s="19" t="s">
        <v>96</v>
      </c>
      <c r="C158" s="18" t="s">
        <v>213</v>
      </c>
      <c r="D158" s="18" t="s">
        <v>23</v>
      </c>
      <c r="E158" s="43">
        <v>686.9</v>
      </c>
      <c r="F158" s="2"/>
    </row>
    <row r="159" spans="2:6" ht="33.75" customHeight="1">
      <c r="B159" s="17" t="s">
        <v>179</v>
      </c>
      <c r="C159" s="18" t="s">
        <v>136</v>
      </c>
      <c r="D159" s="18"/>
      <c r="E159" s="43">
        <f>E161</f>
        <v>147</v>
      </c>
      <c r="F159" s="2"/>
    </row>
    <row r="160" spans="2:6" ht="15.75" customHeight="1">
      <c r="B160" s="17" t="s">
        <v>137</v>
      </c>
      <c r="C160" s="18" t="s">
        <v>124</v>
      </c>
      <c r="D160" s="18"/>
      <c r="E160" s="43">
        <f>E161</f>
        <v>147</v>
      </c>
      <c r="F160" s="2"/>
    </row>
    <row r="161" spans="2:6" ht="31.5">
      <c r="B161" s="19" t="s">
        <v>11</v>
      </c>
      <c r="C161" s="18" t="s">
        <v>124</v>
      </c>
      <c r="D161" s="18" t="s">
        <v>15</v>
      </c>
      <c r="E161" s="43">
        <v>147</v>
      </c>
      <c r="F161" s="2"/>
    </row>
    <row r="162" spans="2:6" ht="47.25">
      <c r="B162" s="24" t="s">
        <v>200</v>
      </c>
      <c r="C162" s="23" t="s">
        <v>71</v>
      </c>
      <c r="D162" s="18"/>
      <c r="E162" s="43">
        <f>E163+E165+E167</f>
        <v>19000</v>
      </c>
      <c r="F162" s="2"/>
    </row>
    <row r="163" spans="2:6" ht="78.75">
      <c r="B163" s="19" t="s">
        <v>95</v>
      </c>
      <c r="C163" s="23" t="s">
        <v>110</v>
      </c>
      <c r="D163" s="18"/>
      <c r="E163" s="43">
        <f>E164</f>
        <v>9000</v>
      </c>
      <c r="F163" s="2"/>
    </row>
    <row r="164" spans="2:6" ht="31.5">
      <c r="B164" s="19" t="s">
        <v>96</v>
      </c>
      <c r="C164" s="23" t="s">
        <v>110</v>
      </c>
      <c r="D164" s="18" t="s">
        <v>23</v>
      </c>
      <c r="E164" s="43">
        <v>9000</v>
      </c>
      <c r="F164" s="2"/>
    </row>
    <row r="165" spans="2:6" ht="126">
      <c r="B165" s="19" t="s">
        <v>97</v>
      </c>
      <c r="C165" s="23" t="s">
        <v>111</v>
      </c>
      <c r="D165" s="18"/>
      <c r="E165" s="43">
        <f>E166</f>
        <v>1000</v>
      </c>
      <c r="F165" s="2"/>
    </row>
    <row r="166" spans="2:6" ht="31.5">
      <c r="B166" s="19" t="s">
        <v>96</v>
      </c>
      <c r="C166" s="23" t="s">
        <v>111</v>
      </c>
      <c r="D166" s="18" t="s">
        <v>23</v>
      </c>
      <c r="E166" s="43">
        <v>1000</v>
      </c>
      <c r="F166" s="2"/>
    </row>
    <row r="167" spans="2:6" ht="47.25">
      <c r="B167" s="19" t="s">
        <v>98</v>
      </c>
      <c r="C167" s="23" t="s">
        <v>112</v>
      </c>
      <c r="D167" s="18"/>
      <c r="E167" s="43">
        <f>E168</f>
        <v>9000</v>
      </c>
      <c r="F167" s="2"/>
    </row>
    <row r="168" spans="2:6" ht="31.5">
      <c r="B168" s="19" t="s">
        <v>96</v>
      </c>
      <c r="C168" s="23" t="s">
        <v>112</v>
      </c>
      <c r="D168" s="18" t="s">
        <v>23</v>
      </c>
      <c r="E168" s="43">
        <v>9000</v>
      </c>
      <c r="F168" s="2"/>
    </row>
    <row r="169" spans="2:6" ht="31.5">
      <c r="B169" s="15" t="s">
        <v>38</v>
      </c>
      <c r="C169" s="18" t="s">
        <v>22</v>
      </c>
      <c r="D169" s="18"/>
      <c r="E169" s="43">
        <f>E170</f>
        <v>400</v>
      </c>
      <c r="F169" s="2"/>
    </row>
    <row r="170" spans="2:6" ht="15.75">
      <c r="B170" s="17" t="s">
        <v>39</v>
      </c>
      <c r="C170" s="18" t="s">
        <v>125</v>
      </c>
      <c r="D170" s="18"/>
      <c r="E170" s="43">
        <f>E171</f>
        <v>400</v>
      </c>
      <c r="F170" s="2"/>
    </row>
    <row r="171" spans="2:6" ht="15.75">
      <c r="B171" s="19" t="s">
        <v>5</v>
      </c>
      <c r="C171" s="18" t="s">
        <v>125</v>
      </c>
      <c r="D171" s="18" t="s">
        <v>16</v>
      </c>
      <c r="E171" s="43">
        <v>400</v>
      </c>
      <c r="F171" s="2"/>
    </row>
    <row r="172" spans="2:6" ht="31.5">
      <c r="B172" s="19" t="s">
        <v>180</v>
      </c>
      <c r="C172" s="18" t="s">
        <v>68</v>
      </c>
      <c r="D172" s="18"/>
      <c r="E172" s="43">
        <f>E181+E173+E176+E179</f>
        <v>4694.8</v>
      </c>
      <c r="F172" s="2"/>
    </row>
    <row r="173" spans="2:6" ht="31.5">
      <c r="B173" s="24" t="s">
        <v>216</v>
      </c>
      <c r="C173" s="18" t="s">
        <v>215</v>
      </c>
      <c r="D173" s="18"/>
      <c r="E173" s="43">
        <f>E174+E175</f>
        <v>1165.8</v>
      </c>
      <c r="F173" s="2"/>
    </row>
    <row r="174" spans="2:6" ht="15.75">
      <c r="B174" s="33" t="s">
        <v>5</v>
      </c>
      <c r="C174" s="18" t="s">
        <v>215</v>
      </c>
      <c r="D174" s="18" t="s">
        <v>16</v>
      </c>
      <c r="E174" s="43">
        <v>983.6</v>
      </c>
      <c r="F174" s="2"/>
    </row>
    <row r="175" spans="2:6" ht="31.5">
      <c r="B175" s="19" t="s">
        <v>11</v>
      </c>
      <c r="C175" s="18" t="s">
        <v>215</v>
      </c>
      <c r="D175" s="18" t="s">
        <v>15</v>
      </c>
      <c r="E175" s="43">
        <v>182.2</v>
      </c>
      <c r="F175" s="2"/>
    </row>
    <row r="176" spans="2:6" ht="31.5">
      <c r="B176" s="19" t="s">
        <v>218</v>
      </c>
      <c r="C176" s="18" t="s">
        <v>217</v>
      </c>
      <c r="D176" s="18"/>
      <c r="E176" s="43">
        <f>E177+E178</f>
        <v>844.2</v>
      </c>
      <c r="F176" s="2"/>
    </row>
    <row r="177" spans="2:6" ht="15.75">
      <c r="B177" s="33" t="s">
        <v>5</v>
      </c>
      <c r="C177" s="18" t="s">
        <v>217</v>
      </c>
      <c r="D177" s="18" t="s">
        <v>16</v>
      </c>
      <c r="E177" s="43">
        <v>781.5</v>
      </c>
      <c r="F177" s="2"/>
    </row>
    <row r="178" spans="2:6" ht="31.5">
      <c r="B178" s="19" t="s">
        <v>11</v>
      </c>
      <c r="C178" s="18" t="s">
        <v>217</v>
      </c>
      <c r="D178" s="18" t="s">
        <v>15</v>
      </c>
      <c r="E178" s="43">
        <v>62.7</v>
      </c>
      <c r="F178" s="2"/>
    </row>
    <row r="179" spans="2:6" ht="31.5">
      <c r="B179" s="19" t="s">
        <v>220</v>
      </c>
      <c r="C179" s="18" t="s">
        <v>219</v>
      </c>
      <c r="D179" s="18"/>
      <c r="E179" s="43">
        <f>E180</f>
        <v>2039.3</v>
      </c>
      <c r="F179" s="2"/>
    </row>
    <row r="180" spans="2:6" ht="15.75">
      <c r="B180" s="33" t="s">
        <v>7</v>
      </c>
      <c r="C180" s="18" t="s">
        <v>219</v>
      </c>
      <c r="D180" s="18" t="s">
        <v>18</v>
      </c>
      <c r="E180" s="43">
        <v>2039.3</v>
      </c>
      <c r="F180" s="2"/>
    </row>
    <row r="181" spans="2:6" ht="31.5">
      <c r="B181" s="20" t="s">
        <v>78</v>
      </c>
      <c r="C181" s="16" t="s">
        <v>126</v>
      </c>
      <c r="D181" s="21"/>
      <c r="E181" s="42">
        <f>E183+E182+E184</f>
        <v>645.5</v>
      </c>
      <c r="F181" s="2"/>
    </row>
    <row r="182" spans="2:6" ht="15.75">
      <c r="B182" s="33" t="s">
        <v>5</v>
      </c>
      <c r="C182" s="16" t="s">
        <v>126</v>
      </c>
      <c r="D182" s="21">
        <v>200</v>
      </c>
      <c r="E182" s="42">
        <v>180.5</v>
      </c>
      <c r="F182" s="2"/>
    </row>
    <row r="183" spans="2:6" ht="15.75">
      <c r="B183" s="33" t="s">
        <v>7</v>
      </c>
      <c r="C183" s="16" t="s">
        <v>126</v>
      </c>
      <c r="D183" s="21">
        <v>300</v>
      </c>
      <c r="E183" s="42">
        <v>450</v>
      </c>
      <c r="F183" s="2"/>
    </row>
    <row r="184" spans="2:6" ht="31.5">
      <c r="B184" s="19" t="s">
        <v>11</v>
      </c>
      <c r="C184" s="16" t="s">
        <v>126</v>
      </c>
      <c r="D184" s="21">
        <v>600</v>
      </c>
      <c r="E184" s="42">
        <v>15</v>
      </c>
      <c r="F184" s="2"/>
    </row>
    <row r="185" spans="2:6" ht="33" customHeight="1">
      <c r="B185" s="20" t="s">
        <v>140</v>
      </c>
      <c r="C185" s="18" t="s">
        <v>69</v>
      </c>
      <c r="D185" s="18"/>
      <c r="E185" s="43">
        <f>E188+E186</f>
        <v>2666</v>
      </c>
      <c r="F185" s="2"/>
    </row>
    <row r="186" spans="2:6" ht="15.75">
      <c r="B186" s="20" t="s">
        <v>244</v>
      </c>
      <c r="C186" s="18" t="s">
        <v>243</v>
      </c>
      <c r="D186" s="18"/>
      <c r="E186" s="43">
        <f>E187</f>
        <v>10</v>
      </c>
      <c r="F186" s="2"/>
    </row>
    <row r="187" spans="2:6" ht="15.75">
      <c r="B187" s="33" t="s">
        <v>5</v>
      </c>
      <c r="C187" s="18" t="s">
        <v>243</v>
      </c>
      <c r="D187" s="18" t="s">
        <v>16</v>
      </c>
      <c r="E187" s="43">
        <v>10</v>
      </c>
      <c r="F187" s="2"/>
    </row>
    <row r="188" spans="2:6" ht="31.5">
      <c r="B188" s="32" t="s">
        <v>29</v>
      </c>
      <c r="C188" s="18" t="s">
        <v>35</v>
      </c>
      <c r="D188" s="18"/>
      <c r="E188" s="43">
        <f>E189+E190+E191</f>
        <v>2656</v>
      </c>
      <c r="F188" s="2"/>
    </row>
    <row r="189" spans="2:6" ht="48.75" customHeight="1">
      <c r="B189" s="19" t="s">
        <v>4</v>
      </c>
      <c r="C189" s="18" t="s">
        <v>35</v>
      </c>
      <c r="D189" s="18" t="s">
        <v>14</v>
      </c>
      <c r="E189" s="43">
        <v>2410</v>
      </c>
      <c r="F189" s="2"/>
    </row>
    <row r="190" spans="2:6" ht="15.75">
      <c r="B190" s="19" t="s">
        <v>5</v>
      </c>
      <c r="C190" s="18" t="s">
        <v>35</v>
      </c>
      <c r="D190" s="18" t="s">
        <v>16</v>
      </c>
      <c r="E190" s="43">
        <v>244</v>
      </c>
      <c r="F190" s="2"/>
    </row>
    <row r="191" spans="2:6" ht="15.75">
      <c r="B191" s="32" t="s">
        <v>6</v>
      </c>
      <c r="C191" s="18" t="s">
        <v>35</v>
      </c>
      <c r="D191" s="18" t="s">
        <v>31</v>
      </c>
      <c r="E191" s="43">
        <v>2</v>
      </c>
      <c r="F191" s="2"/>
    </row>
    <row r="192" spans="2:6" ht="31.5">
      <c r="B192" s="17" t="s">
        <v>198</v>
      </c>
      <c r="C192" s="18" t="s">
        <v>79</v>
      </c>
      <c r="D192" s="18"/>
      <c r="E192" s="43">
        <f>E193</f>
        <v>669.6</v>
      </c>
      <c r="F192" s="2"/>
    </row>
    <row r="193" spans="2:6" ht="15.75">
      <c r="B193" s="19" t="s">
        <v>42</v>
      </c>
      <c r="C193" s="18" t="s">
        <v>130</v>
      </c>
      <c r="D193" s="18"/>
      <c r="E193" s="43">
        <f>E194</f>
        <v>669.6</v>
      </c>
      <c r="F193" s="2"/>
    </row>
    <row r="194" spans="2:6" ht="15.75">
      <c r="B194" s="33" t="s">
        <v>7</v>
      </c>
      <c r="C194" s="18" t="s">
        <v>130</v>
      </c>
      <c r="D194" s="18" t="s">
        <v>18</v>
      </c>
      <c r="E194" s="43">
        <v>669.6</v>
      </c>
      <c r="F194" s="2"/>
    </row>
    <row r="195" spans="2:6" ht="31.5">
      <c r="B195" s="19" t="s">
        <v>195</v>
      </c>
      <c r="C195" s="18" t="s">
        <v>70</v>
      </c>
      <c r="D195" s="18"/>
      <c r="E195" s="43">
        <f>E196+E198+E200+E202+E206+E208+E204+E210</f>
        <v>34961</v>
      </c>
      <c r="F195" s="2"/>
    </row>
    <row r="196" spans="2:6" ht="15.75">
      <c r="B196" s="28" t="s">
        <v>19</v>
      </c>
      <c r="C196" s="38" t="s">
        <v>131</v>
      </c>
      <c r="D196" s="39"/>
      <c r="E196" s="42">
        <f>E197</f>
        <v>11828</v>
      </c>
      <c r="F196" s="2"/>
    </row>
    <row r="197" spans="2:6" ht="15.75">
      <c r="B197" s="28" t="s">
        <v>7</v>
      </c>
      <c r="C197" s="38" t="s">
        <v>131</v>
      </c>
      <c r="D197" s="39" t="s">
        <v>18</v>
      </c>
      <c r="E197" s="42">
        <v>11828</v>
      </c>
      <c r="F197" s="2"/>
    </row>
    <row r="198" spans="2:6" ht="14.25" customHeight="1">
      <c r="B198" s="24" t="s">
        <v>20</v>
      </c>
      <c r="C198" s="38" t="s">
        <v>132</v>
      </c>
      <c r="D198" s="27"/>
      <c r="E198" s="43">
        <f>E199</f>
        <v>11879</v>
      </c>
      <c r="F198" s="2"/>
    </row>
    <row r="199" spans="2:6" ht="15.75">
      <c r="B199" s="28" t="s">
        <v>7</v>
      </c>
      <c r="C199" s="38" t="s">
        <v>132</v>
      </c>
      <c r="D199" s="27" t="s">
        <v>18</v>
      </c>
      <c r="E199" s="43">
        <v>11879</v>
      </c>
      <c r="F199" s="2"/>
    </row>
    <row r="200" spans="2:6" ht="15.75">
      <c r="B200" s="28" t="s">
        <v>21</v>
      </c>
      <c r="C200" s="38" t="s">
        <v>133</v>
      </c>
      <c r="D200" s="27"/>
      <c r="E200" s="43">
        <f>E201</f>
        <v>8649</v>
      </c>
      <c r="F200" s="2"/>
    </row>
    <row r="201" spans="2:6" ht="15.75">
      <c r="B201" s="28" t="s">
        <v>7</v>
      </c>
      <c r="C201" s="38" t="s">
        <v>133</v>
      </c>
      <c r="D201" s="27" t="s">
        <v>18</v>
      </c>
      <c r="E201" s="43">
        <v>8649</v>
      </c>
      <c r="F201" s="2"/>
    </row>
    <row r="202" spans="2:6" ht="47.25">
      <c r="B202" s="24" t="s">
        <v>114</v>
      </c>
      <c r="C202" s="38" t="s">
        <v>134</v>
      </c>
      <c r="D202" s="27"/>
      <c r="E202" s="43">
        <f>E203</f>
        <v>72</v>
      </c>
      <c r="F202" s="2"/>
    </row>
    <row r="203" spans="2:6" ht="15.75">
      <c r="B203" s="28" t="s">
        <v>7</v>
      </c>
      <c r="C203" s="38" t="s">
        <v>134</v>
      </c>
      <c r="D203" s="27" t="s">
        <v>18</v>
      </c>
      <c r="E203" s="43">
        <v>72</v>
      </c>
      <c r="F203" s="2"/>
    </row>
    <row r="204" spans="2:6" ht="31.5">
      <c r="B204" s="24" t="s">
        <v>203</v>
      </c>
      <c r="C204" s="38" t="s">
        <v>202</v>
      </c>
      <c r="D204" s="27"/>
      <c r="E204" s="43">
        <f>E205</f>
        <v>100</v>
      </c>
      <c r="F204" s="2"/>
    </row>
    <row r="205" spans="2:6" ht="15.75">
      <c r="B205" s="28" t="s">
        <v>7</v>
      </c>
      <c r="C205" s="38" t="s">
        <v>202</v>
      </c>
      <c r="D205" s="27" t="s">
        <v>18</v>
      </c>
      <c r="E205" s="43">
        <v>100</v>
      </c>
      <c r="F205" s="2"/>
    </row>
    <row r="206" spans="2:6" ht="31.5">
      <c r="B206" s="24" t="s">
        <v>182</v>
      </c>
      <c r="C206" s="38" t="s">
        <v>181</v>
      </c>
      <c r="D206" s="27"/>
      <c r="E206" s="43">
        <f>E207</f>
        <v>1200</v>
      </c>
      <c r="F206" s="2"/>
    </row>
    <row r="207" spans="2:6" ht="15.75">
      <c r="B207" s="28" t="s">
        <v>7</v>
      </c>
      <c r="C207" s="38" t="s">
        <v>181</v>
      </c>
      <c r="D207" s="27" t="s">
        <v>18</v>
      </c>
      <c r="E207" s="43">
        <v>1200</v>
      </c>
      <c r="F207" s="2"/>
    </row>
    <row r="208" spans="2:6" ht="30.75" customHeight="1">
      <c r="B208" s="24" t="s">
        <v>184</v>
      </c>
      <c r="C208" s="38" t="s">
        <v>183</v>
      </c>
      <c r="D208" s="27"/>
      <c r="E208" s="43">
        <f>E209</f>
        <v>150</v>
      </c>
      <c r="F208" s="2"/>
    </row>
    <row r="209" spans="2:6" ht="15.75">
      <c r="B209" s="28" t="s">
        <v>7</v>
      </c>
      <c r="C209" s="38" t="s">
        <v>183</v>
      </c>
      <c r="D209" s="27" t="s">
        <v>18</v>
      </c>
      <c r="E209" s="43">
        <v>150</v>
      </c>
      <c r="F209" s="2"/>
    </row>
    <row r="210" spans="2:6" ht="31.5">
      <c r="B210" s="19" t="s">
        <v>228</v>
      </c>
      <c r="C210" s="38" t="s">
        <v>221</v>
      </c>
      <c r="D210" s="27"/>
      <c r="E210" s="43">
        <f>E211</f>
        <v>1083</v>
      </c>
      <c r="F210" s="2"/>
    </row>
    <row r="211" spans="2:6" ht="15.75">
      <c r="B211" s="33" t="s">
        <v>7</v>
      </c>
      <c r="C211" s="38" t="s">
        <v>221</v>
      </c>
      <c r="D211" s="27" t="s">
        <v>18</v>
      </c>
      <c r="E211" s="43">
        <v>1083</v>
      </c>
      <c r="F211" s="2"/>
    </row>
    <row r="212" spans="2:6" ht="47.25">
      <c r="B212" s="19" t="s">
        <v>255</v>
      </c>
      <c r="C212" s="38" t="s">
        <v>254</v>
      </c>
      <c r="D212" s="27"/>
      <c r="E212" s="43">
        <f>E213</f>
        <v>27</v>
      </c>
      <c r="F212" s="2"/>
    </row>
    <row r="213" spans="2:6" ht="31.5">
      <c r="B213" s="19" t="s">
        <v>257</v>
      </c>
      <c r="C213" s="38" t="s">
        <v>256</v>
      </c>
      <c r="D213" s="27"/>
      <c r="E213" s="43">
        <f>E214+E215</f>
        <v>27</v>
      </c>
      <c r="F213" s="2"/>
    </row>
    <row r="214" spans="2:6" ht="15.75">
      <c r="B214" s="19" t="s">
        <v>5</v>
      </c>
      <c r="C214" s="38" t="s">
        <v>256</v>
      </c>
      <c r="D214" s="27" t="s">
        <v>16</v>
      </c>
      <c r="E214" s="43">
        <v>12</v>
      </c>
      <c r="F214" s="2"/>
    </row>
    <row r="215" spans="2:6" ht="15.75">
      <c r="B215" s="32" t="s">
        <v>6</v>
      </c>
      <c r="C215" s="38" t="s">
        <v>256</v>
      </c>
      <c r="D215" s="27" t="s">
        <v>31</v>
      </c>
      <c r="E215" s="43">
        <v>15</v>
      </c>
      <c r="F215" s="2"/>
    </row>
    <row r="216" spans="2:6" ht="31.5">
      <c r="B216" s="17" t="s">
        <v>187</v>
      </c>
      <c r="C216" s="38" t="s">
        <v>186</v>
      </c>
      <c r="D216" s="27"/>
      <c r="E216" s="43">
        <f>E217</f>
        <v>100</v>
      </c>
      <c r="F216" s="2"/>
    </row>
    <row r="217" spans="2:6" ht="47.25">
      <c r="B217" s="32" t="s">
        <v>188</v>
      </c>
      <c r="C217" s="38" t="s">
        <v>194</v>
      </c>
      <c r="D217" s="27"/>
      <c r="E217" s="43">
        <f>E218</f>
        <v>100</v>
      </c>
      <c r="F217" s="2"/>
    </row>
    <row r="218" spans="2:6" ht="15.75">
      <c r="B218" s="19" t="s">
        <v>5</v>
      </c>
      <c r="C218" s="38" t="s">
        <v>194</v>
      </c>
      <c r="D218" s="27" t="s">
        <v>16</v>
      </c>
      <c r="E218" s="43">
        <v>100</v>
      </c>
      <c r="F218" s="2"/>
    </row>
    <row r="219" spans="2:6" ht="47.25">
      <c r="B219" s="19" t="s">
        <v>250</v>
      </c>
      <c r="C219" s="38" t="s">
        <v>248</v>
      </c>
      <c r="D219" s="27"/>
      <c r="E219" s="43">
        <f>E220+E222</f>
        <v>5093</v>
      </c>
      <c r="F219" s="2"/>
    </row>
    <row r="220" spans="2:6" ht="31.5">
      <c r="B220" s="17" t="s">
        <v>251</v>
      </c>
      <c r="C220" s="38" t="s">
        <v>249</v>
      </c>
      <c r="D220" s="27"/>
      <c r="E220" s="43">
        <f>E221</f>
        <v>2445</v>
      </c>
      <c r="F220" s="2"/>
    </row>
    <row r="221" spans="2:6" ht="15.75">
      <c r="B221" s="28" t="s">
        <v>7</v>
      </c>
      <c r="C221" s="38" t="s">
        <v>249</v>
      </c>
      <c r="D221" s="27" t="s">
        <v>18</v>
      </c>
      <c r="E221" s="43">
        <v>2445</v>
      </c>
      <c r="F221" s="2"/>
    </row>
    <row r="222" spans="2:6" ht="34.5" customHeight="1">
      <c r="B222" s="19" t="s">
        <v>253</v>
      </c>
      <c r="C222" s="38" t="s">
        <v>252</v>
      </c>
      <c r="D222" s="27"/>
      <c r="E222" s="43">
        <f>E223</f>
        <v>2648</v>
      </c>
      <c r="F222" s="2"/>
    </row>
    <row r="223" spans="2:6" ht="15.75">
      <c r="B223" s="28" t="s">
        <v>7</v>
      </c>
      <c r="C223" s="38" t="s">
        <v>252</v>
      </c>
      <c r="D223" s="27" t="s">
        <v>18</v>
      </c>
      <c r="E223" s="43">
        <v>2648</v>
      </c>
      <c r="F223" s="2"/>
    </row>
    <row r="224" spans="2:6" ht="31.5">
      <c r="B224" s="19" t="s">
        <v>142</v>
      </c>
      <c r="C224" s="16" t="s">
        <v>52</v>
      </c>
      <c r="D224" s="18"/>
      <c r="E224" s="43">
        <f>E225+E230+E237+E241+E244</f>
        <v>67713.20000000001</v>
      </c>
      <c r="F224" s="2"/>
    </row>
    <row r="225" spans="2:6" ht="15.75">
      <c r="B225" s="19" t="s">
        <v>145</v>
      </c>
      <c r="C225" s="16" t="s">
        <v>144</v>
      </c>
      <c r="D225" s="18"/>
      <c r="E225" s="43">
        <f>E226+E228</f>
        <v>554</v>
      </c>
      <c r="F225" s="2"/>
    </row>
    <row r="226" spans="2:6" ht="15.75">
      <c r="B226" s="19" t="s">
        <v>148</v>
      </c>
      <c r="C226" s="16" t="s">
        <v>143</v>
      </c>
      <c r="D226" s="18"/>
      <c r="E226" s="43">
        <f>E227</f>
        <v>210</v>
      </c>
      <c r="F226" s="2"/>
    </row>
    <row r="227" spans="2:6" ht="48.75" customHeight="1">
      <c r="B227" s="19" t="s">
        <v>4</v>
      </c>
      <c r="C227" s="16" t="s">
        <v>143</v>
      </c>
      <c r="D227" s="39" t="s">
        <v>14</v>
      </c>
      <c r="E227" s="43">
        <v>210</v>
      </c>
      <c r="F227" s="2"/>
    </row>
    <row r="228" spans="2:6" ht="15.75">
      <c r="B228" s="19" t="s">
        <v>147</v>
      </c>
      <c r="C228" s="16" t="s">
        <v>146</v>
      </c>
      <c r="D228" s="39"/>
      <c r="E228" s="43">
        <f>E229</f>
        <v>344</v>
      </c>
      <c r="F228" s="2"/>
    </row>
    <row r="229" spans="2:6" ht="48" customHeight="1">
      <c r="B229" s="19" t="s">
        <v>4</v>
      </c>
      <c r="C229" s="16" t="s">
        <v>146</v>
      </c>
      <c r="D229" s="39" t="s">
        <v>14</v>
      </c>
      <c r="E229" s="43">
        <v>344</v>
      </c>
      <c r="F229" s="2"/>
    </row>
    <row r="230" spans="2:6" ht="31.5">
      <c r="B230" s="19" t="s">
        <v>150</v>
      </c>
      <c r="C230" s="16" t="s">
        <v>149</v>
      </c>
      <c r="D230" s="39"/>
      <c r="E230" s="43">
        <f>E231+E233</f>
        <v>18794</v>
      </c>
      <c r="F230" s="2"/>
    </row>
    <row r="231" spans="2:6" ht="15.75">
      <c r="B231" s="19" t="s">
        <v>151</v>
      </c>
      <c r="C231" s="16" t="s">
        <v>199</v>
      </c>
      <c r="D231" s="39"/>
      <c r="E231" s="43">
        <f>E232</f>
        <v>941</v>
      </c>
      <c r="F231" s="2"/>
    </row>
    <row r="232" spans="2:6" ht="45.75" customHeight="1">
      <c r="B232" s="19" t="s">
        <v>4</v>
      </c>
      <c r="C232" s="16" t="s">
        <v>199</v>
      </c>
      <c r="D232" s="39" t="s">
        <v>14</v>
      </c>
      <c r="E232" s="43">
        <v>941</v>
      </c>
      <c r="F232" s="2"/>
    </row>
    <row r="233" spans="2:6" ht="15.75">
      <c r="B233" s="19" t="s">
        <v>152</v>
      </c>
      <c r="C233" s="16" t="s">
        <v>153</v>
      </c>
      <c r="D233" s="39"/>
      <c r="E233" s="43">
        <f>E234+E235+E236</f>
        <v>17853</v>
      </c>
      <c r="F233" s="2"/>
    </row>
    <row r="234" spans="2:6" ht="47.25" customHeight="1">
      <c r="B234" s="19" t="s">
        <v>4</v>
      </c>
      <c r="C234" s="16" t="s">
        <v>153</v>
      </c>
      <c r="D234" s="18" t="s">
        <v>14</v>
      </c>
      <c r="E234" s="43">
        <v>13428.7</v>
      </c>
      <c r="F234" s="2"/>
    </row>
    <row r="235" spans="2:6" ht="15.75">
      <c r="B235" s="19" t="s">
        <v>5</v>
      </c>
      <c r="C235" s="16" t="s">
        <v>153</v>
      </c>
      <c r="D235" s="18" t="s">
        <v>16</v>
      </c>
      <c r="E235" s="43">
        <v>3846.3</v>
      </c>
      <c r="F235" s="2"/>
    </row>
    <row r="236" spans="2:6" ht="15.75">
      <c r="B236" s="32" t="s">
        <v>6</v>
      </c>
      <c r="C236" s="16" t="s">
        <v>153</v>
      </c>
      <c r="D236" s="18" t="s">
        <v>31</v>
      </c>
      <c r="E236" s="43">
        <v>578</v>
      </c>
      <c r="F236" s="2"/>
    </row>
    <row r="237" spans="2:6" ht="31.5">
      <c r="B237" s="19" t="s">
        <v>169</v>
      </c>
      <c r="C237" s="16" t="s">
        <v>154</v>
      </c>
      <c r="D237" s="18"/>
      <c r="E237" s="43">
        <f>E238</f>
        <v>861</v>
      </c>
      <c r="F237" s="2"/>
    </row>
    <row r="238" spans="2:6" ht="15.75">
      <c r="B238" s="32" t="s">
        <v>170</v>
      </c>
      <c r="C238" s="16" t="s">
        <v>155</v>
      </c>
      <c r="D238" s="18"/>
      <c r="E238" s="43">
        <f>E239+E240</f>
        <v>861</v>
      </c>
      <c r="F238" s="2"/>
    </row>
    <row r="239" spans="2:6" ht="47.25" customHeight="1">
      <c r="B239" s="19" t="s">
        <v>4</v>
      </c>
      <c r="C239" s="16" t="s">
        <v>155</v>
      </c>
      <c r="D239" s="18" t="s">
        <v>14</v>
      </c>
      <c r="E239" s="43">
        <v>805</v>
      </c>
      <c r="F239" s="2"/>
    </row>
    <row r="240" spans="2:6" ht="15.75">
      <c r="B240" s="19" t="s">
        <v>5</v>
      </c>
      <c r="C240" s="16" t="s">
        <v>155</v>
      </c>
      <c r="D240" s="18" t="s">
        <v>16</v>
      </c>
      <c r="E240" s="43">
        <v>56</v>
      </c>
      <c r="F240" s="2"/>
    </row>
    <row r="241" spans="2:6" ht="15.75">
      <c r="B241" s="33" t="s">
        <v>54</v>
      </c>
      <c r="C241" s="16" t="s">
        <v>156</v>
      </c>
      <c r="D241" s="18"/>
      <c r="E241" s="43">
        <f>E242</f>
        <v>350</v>
      </c>
      <c r="F241" s="2"/>
    </row>
    <row r="242" spans="2:6" ht="15.75">
      <c r="B242" s="19" t="s">
        <v>53</v>
      </c>
      <c r="C242" s="16" t="s">
        <v>157</v>
      </c>
      <c r="D242" s="18"/>
      <c r="E242" s="43">
        <f>E243</f>
        <v>350</v>
      </c>
      <c r="F242" s="2"/>
    </row>
    <row r="243" spans="2:6" ht="15.75">
      <c r="B243" s="33" t="s">
        <v>6</v>
      </c>
      <c r="C243" s="16" t="s">
        <v>157</v>
      </c>
      <c r="D243" s="18" t="s">
        <v>31</v>
      </c>
      <c r="E243" s="43">
        <v>350</v>
      </c>
      <c r="F243" s="2"/>
    </row>
    <row r="244" spans="2:6" ht="15.75">
      <c r="B244" s="19" t="s">
        <v>165</v>
      </c>
      <c r="C244" s="16" t="s">
        <v>158</v>
      </c>
      <c r="D244" s="18"/>
      <c r="E244" s="43">
        <f>E245+E247+E250+E267+E272+E274+E277+E280+E282+E261+E263+E256+E269+E254</f>
        <v>47154.200000000004</v>
      </c>
      <c r="F244" s="2"/>
    </row>
    <row r="245" spans="2:6" ht="31.5">
      <c r="B245" s="19" t="s">
        <v>141</v>
      </c>
      <c r="C245" s="16" t="s">
        <v>159</v>
      </c>
      <c r="D245" s="18"/>
      <c r="E245" s="43">
        <v>3</v>
      </c>
      <c r="F245" s="2"/>
    </row>
    <row r="246" spans="2:6" ht="15.75">
      <c r="B246" s="19" t="s">
        <v>5</v>
      </c>
      <c r="C246" s="16" t="s">
        <v>159</v>
      </c>
      <c r="D246" s="18" t="s">
        <v>16</v>
      </c>
      <c r="E246" s="43">
        <v>3</v>
      </c>
      <c r="F246" s="2"/>
    </row>
    <row r="247" spans="2:6" ht="31.5">
      <c r="B247" s="19" t="s">
        <v>24</v>
      </c>
      <c r="C247" s="16" t="s">
        <v>161</v>
      </c>
      <c r="D247" s="18"/>
      <c r="E247" s="43">
        <f>E248+E249</f>
        <v>587</v>
      </c>
      <c r="F247" s="2"/>
    </row>
    <row r="248" spans="2:6" ht="48" customHeight="1">
      <c r="B248" s="19" t="s">
        <v>4</v>
      </c>
      <c r="C248" s="16" t="s">
        <v>161</v>
      </c>
      <c r="D248" s="18" t="s">
        <v>14</v>
      </c>
      <c r="E248" s="43">
        <v>573</v>
      </c>
      <c r="F248" s="2"/>
    </row>
    <row r="249" spans="2:6" ht="15.75">
      <c r="B249" s="19" t="s">
        <v>5</v>
      </c>
      <c r="C249" s="16" t="s">
        <v>161</v>
      </c>
      <c r="D249" s="18" t="s">
        <v>16</v>
      </c>
      <c r="E249" s="43">
        <v>14</v>
      </c>
      <c r="F249" s="2"/>
    </row>
    <row r="250" spans="2:6" ht="63">
      <c r="B250" s="19" t="s">
        <v>99</v>
      </c>
      <c r="C250" s="23" t="s">
        <v>192</v>
      </c>
      <c r="D250" s="18"/>
      <c r="E250" s="43">
        <f>E251</f>
        <v>24738</v>
      </c>
      <c r="F250" s="2"/>
    </row>
    <row r="251" spans="2:6" ht="15.75">
      <c r="B251" s="19" t="s">
        <v>25</v>
      </c>
      <c r="C251" s="23" t="s">
        <v>192</v>
      </c>
      <c r="D251" s="18" t="s">
        <v>27</v>
      </c>
      <c r="E251" s="43">
        <f>E252</f>
        <v>24738</v>
      </c>
      <c r="F251" s="2"/>
    </row>
    <row r="252" spans="2:6" ht="15.75">
      <c r="B252" s="19" t="s">
        <v>223</v>
      </c>
      <c r="C252" s="23" t="s">
        <v>192</v>
      </c>
      <c r="D252" s="18" t="s">
        <v>222</v>
      </c>
      <c r="E252" s="43">
        <v>24738</v>
      </c>
      <c r="F252" s="2"/>
    </row>
    <row r="253" spans="2:6" ht="47.25">
      <c r="B253" s="19" t="s">
        <v>262</v>
      </c>
      <c r="C253" s="23" t="s">
        <v>261</v>
      </c>
      <c r="D253" s="18"/>
      <c r="E253" s="43">
        <f>E254</f>
        <v>898.1</v>
      </c>
      <c r="F253" s="2"/>
    </row>
    <row r="254" spans="2:6" ht="15.75">
      <c r="B254" s="19" t="s">
        <v>25</v>
      </c>
      <c r="C254" s="23" t="s">
        <v>261</v>
      </c>
      <c r="D254" s="18" t="s">
        <v>27</v>
      </c>
      <c r="E254" s="43">
        <f>E255</f>
        <v>898.1</v>
      </c>
      <c r="F254" s="2"/>
    </row>
    <row r="255" spans="2:6" ht="15.75">
      <c r="B255" s="19" t="s">
        <v>223</v>
      </c>
      <c r="C255" s="23" t="s">
        <v>261</v>
      </c>
      <c r="D255" s="18" t="s">
        <v>222</v>
      </c>
      <c r="E255" s="43">
        <v>898.1</v>
      </c>
      <c r="F255" s="2"/>
    </row>
    <row r="256" spans="2:6" ht="47.25">
      <c r="B256" s="19" t="s">
        <v>168</v>
      </c>
      <c r="C256" s="23" t="s">
        <v>196</v>
      </c>
      <c r="D256" s="18"/>
      <c r="E256" s="43">
        <f>E257+E258+E259</f>
        <v>17247</v>
      </c>
      <c r="F256" s="2"/>
    </row>
    <row r="257" spans="2:6" ht="47.25" customHeight="1">
      <c r="B257" s="19" t="s">
        <v>4</v>
      </c>
      <c r="C257" s="23" t="s">
        <v>196</v>
      </c>
      <c r="D257" s="18" t="s">
        <v>14</v>
      </c>
      <c r="E257" s="43">
        <v>11691</v>
      </c>
      <c r="F257" s="2"/>
    </row>
    <row r="258" spans="2:6" ht="15.75">
      <c r="B258" s="33" t="s">
        <v>7</v>
      </c>
      <c r="C258" s="23" t="s">
        <v>196</v>
      </c>
      <c r="D258" s="18" t="s">
        <v>18</v>
      </c>
      <c r="E258" s="43">
        <v>5026</v>
      </c>
      <c r="F258" s="2"/>
    </row>
    <row r="259" spans="2:6" ht="15.75">
      <c r="B259" s="19" t="s">
        <v>25</v>
      </c>
      <c r="C259" s="23" t="s">
        <v>196</v>
      </c>
      <c r="D259" s="18" t="s">
        <v>27</v>
      </c>
      <c r="E259" s="43">
        <f>E260</f>
        <v>530</v>
      </c>
      <c r="F259" s="2"/>
    </row>
    <row r="260" spans="2:6" ht="15.75">
      <c r="B260" s="19" t="s">
        <v>26</v>
      </c>
      <c r="C260" s="23" t="s">
        <v>196</v>
      </c>
      <c r="D260" s="18" t="s">
        <v>28</v>
      </c>
      <c r="E260" s="43">
        <v>530</v>
      </c>
      <c r="F260" s="2"/>
    </row>
    <row r="261" spans="2:6" ht="31.5">
      <c r="B261" s="19" t="s">
        <v>100</v>
      </c>
      <c r="C261" s="23" t="s">
        <v>190</v>
      </c>
      <c r="D261" s="18"/>
      <c r="E261" s="43">
        <v>7</v>
      </c>
      <c r="F261" s="2"/>
    </row>
    <row r="262" spans="2:6" ht="15.75">
      <c r="B262" s="19" t="s">
        <v>5</v>
      </c>
      <c r="C262" s="23" t="s">
        <v>190</v>
      </c>
      <c r="D262" s="18" t="s">
        <v>16</v>
      </c>
      <c r="E262" s="43">
        <v>7</v>
      </c>
      <c r="F262" s="2"/>
    </row>
    <row r="263" spans="2:6" ht="47.25">
      <c r="B263" s="19" t="s">
        <v>101</v>
      </c>
      <c r="C263" s="23" t="s">
        <v>191</v>
      </c>
      <c r="D263" s="18"/>
      <c r="E263" s="43">
        <f>E264+E265</f>
        <v>1.2</v>
      </c>
      <c r="F263" s="2"/>
    </row>
    <row r="264" spans="2:6" ht="15.75">
      <c r="B264" s="19" t="s">
        <v>5</v>
      </c>
      <c r="C264" s="23" t="s">
        <v>191</v>
      </c>
      <c r="D264" s="18" t="s">
        <v>16</v>
      </c>
      <c r="E264" s="43">
        <v>0.6</v>
      </c>
      <c r="F264" s="2"/>
    </row>
    <row r="265" spans="2:6" ht="15.75">
      <c r="B265" s="19" t="s">
        <v>25</v>
      </c>
      <c r="C265" s="23" t="s">
        <v>191</v>
      </c>
      <c r="D265" s="18" t="s">
        <v>27</v>
      </c>
      <c r="E265" s="43">
        <f>E266</f>
        <v>0.6</v>
      </c>
      <c r="F265" s="2"/>
    </row>
    <row r="266" spans="2:6" ht="15.75">
      <c r="B266" s="19" t="s">
        <v>26</v>
      </c>
      <c r="C266" s="23" t="s">
        <v>191</v>
      </c>
      <c r="D266" s="18" t="s">
        <v>28</v>
      </c>
      <c r="E266" s="43">
        <v>0.6</v>
      </c>
      <c r="F266" s="2"/>
    </row>
    <row r="267" spans="2:6" ht="33.75" customHeight="1">
      <c r="B267" s="19" t="s">
        <v>102</v>
      </c>
      <c r="C267" s="23" t="s">
        <v>185</v>
      </c>
      <c r="D267" s="18"/>
      <c r="E267" s="43">
        <f>E268</f>
        <v>0.4</v>
      </c>
      <c r="F267" s="2"/>
    </row>
    <row r="268" spans="2:6" ht="15.75">
      <c r="B268" s="19" t="s">
        <v>5</v>
      </c>
      <c r="C268" s="23" t="s">
        <v>185</v>
      </c>
      <c r="D268" s="18" t="s">
        <v>16</v>
      </c>
      <c r="E268" s="43">
        <v>0.4</v>
      </c>
      <c r="F268" s="2"/>
    </row>
    <row r="269" spans="2:6" ht="31.5">
      <c r="B269" s="17" t="s">
        <v>260</v>
      </c>
      <c r="C269" s="23" t="s">
        <v>258</v>
      </c>
      <c r="D269" s="18"/>
      <c r="E269" s="43">
        <f>E270</f>
        <v>1000</v>
      </c>
      <c r="F269" s="2"/>
    </row>
    <row r="270" spans="2:6" ht="15.75">
      <c r="B270" s="19" t="s">
        <v>25</v>
      </c>
      <c r="C270" s="23" t="s">
        <v>258</v>
      </c>
      <c r="D270" s="18" t="s">
        <v>27</v>
      </c>
      <c r="E270" s="43">
        <f>E271</f>
        <v>1000</v>
      </c>
      <c r="F270" s="2"/>
    </row>
    <row r="271" spans="2:6" ht="15.75">
      <c r="B271" s="19" t="s">
        <v>259</v>
      </c>
      <c r="C271" s="23" t="s">
        <v>258</v>
      </c>
      <c r="D271" s="18" t="s">
        <v>222</v>
      </c>
      <c r="E271" s="43">
        <v>1000</v>
      </c>
      <c r="F271" s="2"/>
    </row>
    <row r="272" spans="2:6" ht="47.25">
      <c r="B272" s="19" t="s">
        <v>201</v>
      </c>
      <c r="C272" s="16" t="s">
        <v>160</v>
      </c>
      <c r="D272" s="18"/>
      <c r="E272" s="43">
        <v>2.2</v>
      </c>
      <c r="F272" s="2"/>
    </row>
    <row r="273" spans="2:6" ht="15.75">
      <c r="B273" s="19" t="s">
        <v>5</v>
      </c>
      <c r="C273" s="16" t="s">
        <v>160</v>
      </c>
      <c r="D273" s="18" t="s">
        <v>16</v>
      </c>
      <c r="E273" s="43">
        <v>2.2</v>
      </c>
      <c r="F273" s="2"/>
    </row>
    <row r="274" spans="2:6" ht="31.5">
      <c r="B274" s="19" t="s">
        <v>103</v>
      </c>
      <c r="C274" s="23" t="s">
        <v>162</v>
      </c>
      <c r="D274" s="18"/>
      <c r="E274" s="43">
        <f>E275</f>
        <v>1068.8</v>
      </c>
      <c r="F274" s="2"/>
    </row>
    <row r="275" spans="2:6" ht="15.75">
      <c r="B275" s="19" t="s">
        <v>25</v>
      </c>
      <c r="C275" s="23" t="s">
        <v>162</v>
      </c>
      <c r="D275" s="18" t="s">
        <v>27</v>
      </c>
      <c r="E275" s="43">
        <f>E276</f>
        <v>1068.8</v>
      </c>
      <c r="F275" s="2"/>
    </row>
    <row r="276" spans="2:6" ht="15.75">
      <c r="B276" s="19" t="s">
        <v>26</v>
      </c>
      <c r="C276" s="23" t="s">
        <v>162</v>
      </c>
      <c r="D276" s="18" t="s">
        <v>28</v>
      </c>
      <c r="E276" s="43">
        <v>1068.8</v>
      </c>
      <c r="F276" s="2"/>
    </row>
    <row r="277" spans="2:6" ht="60.75" customHeight="1">
      <c r="B277" s="19" t="s">
        <v>164</v>
      </c>
      <c r="C277" s="23" t="s">
        <v>163</v>
      </c>
      <c r="D277" s="18"/>
      <c r="E277" s="43">
        <f>E278+E279</f>
        <v>1194.3</v>
      </c>
      <c r="F277" s="2"/>
    </row>
    <row r="278" spans="2:6" ht="48.75" customHeight="1">
      <c r="B278" s="19" t="s">
        <v>4</v>
      </c>
      <c r="C278" s="23" t="s">
        <v>163</v>
      </c>
      <c r="D278" s="18" t="s">
        <v>14</v>
      </c>
      <c r="E278" s="43">
        <v>850</v>
      </c>
      <c r="F278" s="2"/>
    </row>
    <row r="279" spans="2:6" ht="15.75">
      <c r="B279" s="19" t="s">
        <v>5</v>
      </c>
      <c r="C279" s="23" t="s">
        <v>163</v>
      </c>
      <c r="D279" s="18" t="s">
        <v>16</v>
      </c>
      <c r="E279" s="43">
        <v>344.3</v>
      </c>
      <c r="F279" s="2"/>
    </row>
    <row r="280" spans="2:6" ht="15.75">
      <c r="B280" s="19" t="s">
        <v>166</v>
      </c>
      <c r="C280" s="23" t="s">
        <v>193</v>
      </c>
      <c r="D280" s="18"/>
      <c r="E280" s="43">
        <f>E281</f>
        <v>227.2</v>
      </c>
      <c r="F280" s="2"/>
    </row>
    <row r="281" spans="2:6" ht="15.75">
      <c r="B281" s="19" t="s">
        <v>5</v>
      </c>
      <c r="C281" s="23" t="s">
        <v>193</v>
      </c>
      <c r="D281" s="18" t="s">
        <v>16</v>
      </c>
      <c r="E281" s="43">
        <v>227.2</v>
      </c>
      <c r="F281" s="2"/>
    </row>
    <row r="282" spans="2:6" ht="15.75">
      <c r="B282" s="19" t="s">
        <v>225</v>
      </c>
      <c r="C282" s="23" t="s">
        <v>224</v>
      </c>
      <c r="D282" s="18"/>
      <c r="E282" s="43">
        <f>E283</f>
        <v>180</v>
      </c>
      <c r="F282" s="2"/>
    </row>
    <row r="283" spans="2:6" ht="15.75">
      <c r="B283" s="19" t="s">
        <v>5</v>
      </c>
      <c r="C283" s="23" t="s">
        <v>224</v>
      </c>
      <c r="D283" s="18" t="s">
        <v>16</v>
      </c>
      <c r="E283" s="43">
        <v>180</v>
      </c>
      <c r="F283" s="2"/>
    </row>
    <row r="284" spans="2:6" s="10" customFormat="1" ht="21" customHeight="1">
      <c r="B284" s="40" t="s">
        <v>74</v>
      </c>
      <c r="C284" s="40"/>
      <c r="D284" s="40"/>
      <c r="E284" s="46">
        <f>SUM(E8+E18+E93+E126+E132+E139+E150+E159+E162+E169+E172+E185+E192+E195+E216+E224+E219+E212)</f>
        <v>674451.1000000001</v>
      </c>
      <c r="F284" s="9"/>
    </row>
    <row r="285" spans="2:6" ht="15">
      <c r="B285" s="2"/>
      <c r="C285" s="4"/>
      <c r="D285" s="4"/>
      <c r="E285" s="8"/>
      <c r="F285" s="2"/>
    </row>
    <row r="286" spans="2:6" ht="15">
      <c r="B286" s="2"/>
      <c r="C286" s="4"/>
      <c r="D286" s="4"/>
      <c r="E286" s="8"/>
      <c r="F286" s="2"/>
    </row>
    <row r="287" spans="2:6" ht="15">
      <c r="B287" s="2"/>
      <c r="C287" s="4"/>
      <c r="D287" s="4"/>
      <c r="E287" s="8"/>
      <c r="F287" s="2"/>
    </row>
    <row r="288" spans="2:6" ht="15">
      <c r="B288" s="2"/>
      <c r="C288" s="4"/>
      <c r="D288" s="4"/>
      <c r="E288" s="8"/>
      <c r="F288" s="2"/>
    </row>
    <row r="289" spans="2:6" ht="15">
      <c r="B289" s="2"/>
      <c r="C289" s="4"/>
      <c r="D289" s="4"/>
      <c r="E289" s="8"/>
      <c r="F289" s="2"/>
    </row>
    <row r="290" spans="2:6" ht="15">
      <c r="B290" s="2"/>
      <c r="C290" s="4"/>
      <c r="D290" s="4"/>
      <c r="E290" s="8"/>
      <c r="F290" s="2"/>
    </row>
    <row r="291" spans="2:6" ht="15">
      <c r="B291" s="2"/>
      <c r="C291" s="4"/>
      <c r="D291" s="4"/>
      <c r="E291" s="8"/>
      <c r="F291" s="2"/>
    </row>
    <row r="292" spans="2:6" ht="15">
      <c r="B292" s="2"/>
      <c r="C292" s="4"/>
      <c r="D292" s="4"/>
      <c r="E292" s="8"/>
      <c r="F292" s="2"/>
    </row>
    <row r="293" spans="2:6" ht="15">
      <c r="B293" s="2"/>
      <c r="C293" s="4"/>
      <c r="D293" s="4"/>
      <c r="E293" s="8"/>
      <c r="F293" s="2"/>
    </row>
    <row r="294" spans="2:6" ht="15">
      <c r="B294" s="2"/>
      <c r="C294" s="4"/>
      <c r="D294" s="4"/>
      <c r="E294" s="8"/>
      <c r="F294" s="2"/>
    </row>
    <row r="295" spans="2:6" ht="15">
      <c r="B295" s="2"/>
      <c r="C295" s="4"/>
      <c r="D295" s="4"/>
      <c r="E295" s="8"/>
      <c r="F295" s="2"/>
    </row>
    <row r="296" spans="2:6" ht="15">
      <c r="B296" s="2"/>
      <c r="C296" s="4"/>
      <c r="D296" s="4"/>
      <c r="E296" s="8"/>
      <c r="F296" s="2"/>
    </row>
    <row r="297" spans="2:6" ht="15">
      <c r="B297" s="2"/>
      <c r="C297" s="4"/>
      <c r="D297" s="4"/>
      <c r="E297" s="8"/>
      <c r="F297" s="2"/>
    </row>
    <row r="298" spans="2:6" ht="15">
      <c r="B298" s="2"/>
      <c r="C298" s="4"/>
      <c r="D298" s="4"/>
      <c r="E298" s="8"/>
      <c r="F298" s="2"/>
    </row>
    <row r="299" spans="2:6" ht="15">
      <c r="B299" s="2"/>
      <c r="C299" s="4"/>
      <c r="D299" s="4"/>
      <c r="E299" s="8"/>
      <c r="F299" s="2"/>
    </row>
    <row r="300" spans="2:6" ht="15">
      <c r="B300" s="2"/>
      <c r="C300" s="4"/>
      <c r="D300" s="4"/>
      <c r="E300" s="8"/>
      <c r="F300" s="2"/>
    </row>
    <row r="301" spans="2:6" ht="15">
      <c r="B301" s="2"/>
      <c r="C301" s="4"/>
      <c r="D301" s="4"/>
      <c r="E301" s="8"/>
      <c r="F301" s="2"/>
    </row>
    <row r="302" spans="2:6" ht="15">
      <c r="B302" s="2"/>
      <c r="C302" s="4"/>
      <c r="D302" s="4"/>
      <c r="E302" s="8"/>
      <c r="F302" s="2"/>
    </row>
    <row r="303" spans="2:6" ht="15">
      <c r="B303" s="2"/>
      <c r="C303" s="4"/>
      <c r="D303" s="4"/>
      <c r="E303" s="8"/>
      <c r="F303" s="2"/>
    </row>
    <row r="304" spans="2:6" ht="15">
      <c r="B304" s="2"/>
      <c r="C304" s="4"/>
      <c r="D304" s="4"/>
      <c r="E304" s="8"/>
      <c r="F304" s="2"/>
    </row>
    <row r="305" spans="2:6" ht="15">
      <c r="B305" s="2"/>
      <c r="C305" s="4"/>
      <c r="D305" s="4"/>
      <c r="E305" s="8"/>
      <c r="F305" s="2"/>
    </row>
    <row r="306" spans="2:6" ht="15">
      <c r="B306" s="2"/>
      <c r="C306" s="4"/>
      <c r="D306" s="4"/>
      <c r="E306" s="8"/>
      <c r="F306" s="2"/>
    </row>
    <row r="307" spans="2:6" ht="15">
      <c r="B307" s="2"/>
      <c r="C307" s="4"/>
      <c r="D307" s="4"/>
      <c r="E307" s="8"/>
      <c r="F307" s="2"/>
    </row>
    <row r="308" spans="2:6" ht="15">
      <c r="B308" s="2"/>
      <c r="C308" s="4"/>
      <c r="D308" s="4"/>
      <c r="E308" s="8"/>
      <c r="F308" s="2"/>
    </row>
    <row r="309" spans="2:6" ht="15">
      <c r="B309" s="2"/>
      <c r="C309" s="2"/>
      <c r="D309" s="2"/>
      <c r="E309" s="8"/>
      <c r="F309" s="2"/>
    </row>
    <row r="310" spans="2:6" ht="15">
      <c r="B310" s="2"/>
      <c r="C310" s="2"/>
      <c r="D310" s="2"/>
      <c r="E310" s="8"/>
      <c r="F310" s="2"/>
    </row>
    <row r="311" spans="2:6" ht="15">
      <c r="B311" s="2"/>
      <c r="C311" s="2"/>
      <c r="D311" s="2"/>
      <c r="E311" s="8"/>
      <c r="F311" s="2"/>
    </row>
    <row r="312" spans="2:6" ht="15">
      <c r="B312" s="2"/>
      <c r="C312" s="2"/>
      <c r="D312" s="2"/>
      <c r="E312" s="8"/>
      <c r="F312" s="2"/>
    </row>
    <row r="313" spans="2:6" ht="15">
      <c r="B313" s="2"/>
      <c r="C313" s="2"/>
      <c r="D313" s="2"/>
      <c r="E313" s="8"/>
      <c r="F313" s="2"/>
    </row>
    <row r="314" spans="2:6" ht="15">
      <c r="B314" s="2"/>
      <c r="C314" s="2"/>
      <c r="D314" s="2"/>
      <c r="E314" s="8"/>
      <c r="F314" s="2"/>
    </row>
    <row r="315" spans="2:6" ht="15">
      <c r="B315" s="2"/>
      <c r="C315" s="2"/>
      <c r="D315" s="2"/>
      <c r="E315" s="8"/>
      <c r="F315" s="2"/>
    </row>
    <row r="316" spans="2:6" ht="15">
      <c r="B316" s="2"/>
      <c r="C316" s="2"/>
      <c r="D316" s="2"/>
      <c r="E316" s="8"/>
      <c r="F316" s="2"/>
    </row>
    <row r="317" spans="2:6" ht="15">
      <c r="B317" s="2"/>
      <c r="C317" s="2"/>
      <c r="D317" s="2"/>
      <c r="E317" s="8"/>
      <c r="F317" s="2"/>
    </row>
    <row r="318" spans="2:6" ht="15">
      <c r="B318" s="2"/>
      <c r="C318" s="2"/>
      <c r="D318" s="2"/>
      <c r="E318" s="8"/>
      <c r="F318" s="2"/>
    </row>
    <row r="319" spans="2:6" ht="15">
      <c r="B319" s="2"/>
      <c r="C319" s="2"/>
      <c r="D319" s="2"/>
      <c r="E319" s="8"/>
      <c r="F319" s="2"/>
    </row>
    <row r="320" spans="2:6" ht="15">
      <c r="B320" s="2"/>
      <c r="C320" s="2"/>
      <c r="D320" s="2"/>
      <c r="E320" s="8"/>
      <c r="F320" s="2"/>
    </row>
    <row r="321" spans="2:6" ht="15">
      <c r="B321" s="2"/>
      <c r="C321" s="2"/>
      <c r="D321" s="2"/>
      <c r="E321" s="8"/>
      <c r="F321" s="2"/>
    </row>
    <row r="322" spans="2:6" ht="15">
      <c r="B322" s="2"/>
      <c r="C322" s="2"/>
      <c r="D322" s="2"/>
      <c r="E322" s="8"/>
      <c r="F322" s="2"/>
    </row>
    <row r="323" spans="2:6" ht="15">
      <c r="B323" s="2"/>
      <c r="C323" s="2"/>
      <c r="D323" s="2"/>
      <c r="E323" s="8"/>
      <c r="F323" s="2"/>
    </row>
    <row r="324" spans="2:6" ht="15">
      <c r="B324" s="2"/>
      <c r="C324" s="2"/>
      <c r="D324" s="2"/>
      <c r="E324" s="8"/>
      <c r="F324" s="2"/>
    </row>
    <row r="325" spans="2:6" ht="15">
      <c r="B325" s="2"/>
      <c r="C325" s="2"/>
      <c r="D325" s="2"/>
      <c r="E325" s="8"/>
      <c r="F325" s="2"/>
    </row>
    <row r="326" spans="2:6" ht="15">
      <c r="B326" s="2"/>
      <c r="C326" s="2"/>
      <c r="D326" s="2"/>
      <c r="E326" s="8"/>
      <c r="F326" s="2"/>
    </row>
    <row r="327" spans="2:6" ht="15">
      <c r="B327" s="2"/>
      <c r="C327" s="2"/>
      <c r="D327" s="2"/>
      <c r="E327" s="8"/>
      <c r="F327" s="2"/>
    </row>
    <row r="328" spans="2:6" ht="15">
      <c r="B328" s="2"/>
      <c r="C328" s="2"/>
      <c r="D328" s="2"/>
      <c r="E328" s="8"/>
      <c r="F328" s="2"/>
    </row>
    <row r="329" spans="2:6" ht="15">
      <c r="B329" s="2"/>
      <c r="C329" s="2"/>
      <c r="D329" s="2"/>
      <c r="E329" s="8"/>
      <c r="F329" s="2"/>
    </row>
    <row r="330" spans="2:6" ht="15">
      <c r="B330" s="2"/>
      <c r="C330" s="2"/>
      <c r="D330" s="2"/>
      <c r="E330" s="8"/>
      <c r="F330" s="2"/>
    </row>
    <row r="331" spans="2:6" ht="15">
      <c r="B331" s="2"/>
      <c r="C331" s="2"/>
      <c r="D331" s="2"/>
      <c r="E331" s="8"/>
      <c r="F331" s="2"/>
    </row>
    <row r="332" spans="2:6" ht="15">
      <c r="B332" s="2"/>
      <c r="C332" s="2"/>
      <c r="D332" s="2"/>
      <c r="E332" s="8"/>
      <c r="F332" s="2"/>
    </row>
    <row r="333" spans="2:6" ht="15">
      <c r="B333" s="2"/>
      <c r="C333" s="2"/>
      <c r="D333" s="2"/>
      <c r="E333" s="8"/>
      <c r="F333" s="2"/>
    </row>
    <row r="334" spans="2:6" ht="15">
      <c r="B334" s="2"/>
      <c r="C334" s="2"/>
      <c r="D334" s="2"/>
      <c r="E334" s="8"/>
      <c r="F334" s="2"/>
    </row>
    <row r="335" spans="2:6" ht="15">
      <c r="B335" s="2"/>
      <c r="C335" s="2"/>
      <c r="D335" s="2"/>
      <c r="E335" s="8"/>
      <c r="F335" s="2"/>
    </row>
    <row r="336" spans="2:6" ht="15">
      <c r="B336" s="2"/>
      <c r="C336" s="2"/>
      <c r="D336" s="2"/>
      <c r="E336" s="8"/>
      <c r="F336" s="2"/>
    </row>
    <row r="337" spans="2:6" ht="15">
      <c r="B337" s="2"/>
      <c r="C337" s="2"/>
      <c r="D337" s="2"/>
      <c r="E337" s="8"/>
      <c r="F337" s="2"/>
    </row>
    <row r="338" spans="2:6" ht="15">
      <c r="B338" s="2"/>
      <c r="C338" s="2"/>
      <c r="D338" s="2"/>
      <c r="E338" s="8"/>
      <c r="F338" s="2"/>
    </row>
    <row r="339" spans="2:6" ht="15">
      <c r="B339" s="2"/>
      <c r="C339" s="2"/>
      <c r="D339" s="2"/>
      <c r="E339" s="8"/>
      <c r="F339" s="2"/>
    </row>
    <row r="340" spans="2:6" ht="15">
      <c r="B340" s="2"/>
      <c r="C340" s="2"/>
      <c r="D340" s="2"/>
      <c r="E340" s="8"/>
      <c r="F340" s="2"/>
    </row>
    <row r="341" spans="2:6" ht="15">
      <c r="B341" s="2"/>
      <c r="C341" s="2"/>
      <c r="D341" s="2"/>
      <c r="E341" s="8"/>
      <c r="F341" s="2"/>
    </row>
    <row r="342" spans="2:6" ht="15">
      <c r="B342" s="2"/>
      <c r="C342" s="2"/>
      <c r="D342" s="2"/>
      <c r="E342" s="8"/>
      <c r="F342" s="2"/>
    </row>
    <row r="343" spans="2:6" ht="15">
      <c r="B343" s="2"/>
      <c r="C343" s="2"/>
      <c r="D343" s="2"/>
      <c r="E343" s="8"/>
      <c r="F343" s="2"/>
    </row>
    <row r="344" spans="2:6" ht="15">
      <c r="B344" s="2"/>
      <c r="C344" s="2"/>
      <c r="D344" s="2"/>
      <c r="E344" s="8"/>
      <c r="F344" s="2"/>
    </row>
    <row r="345" spans="2:6" ht="15">
      <c r="B345" s="2"/>
      <c r="C345" s="2"/>
      <c r="D345" s="2"/>
      <c r="E345" s="8"/>
      <c r="F345" s="2"/>
    </row>
    <row r="346" spans="2:6" ht="15">
      <c r="B346" s="2"/>
      <c r="C346" s="2"/>
      <c r="D346" s="2"/>
      <c r="E346" s="8"/>
      <c r="F346" s="2"/>
    </row>
  </sheetData>
  <sheetProtection/>
  <mergeCells count="4">
    <mergeCell ref="A5:E5"/>
    <mergeCell ref="C2:E2"/>
    <mergeCell ref="C3:E3"/>
    <mergeCell ref="C1:E1"/>
  </mergeCells>
  <printOptions/>
  <pageMargins left="0.69" right="0.2" top="0.24" bottom="0.16" header="0.16" footer="0.1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Мелихова</dc:creator>
  <cp:keywords/>
  <dc:description/>
  <cp:lastModifiedBy>Радионов</cp:lastModifiedBy>
  <cp:lastPrinted>2015-03-12T09:02:16Z</cp:lastPrinted>
  <dcterms:created xsi:type="dcterms:W3CDTF">2013-10-25T01:45:08Z</dcterms:created>
  <dcterms:modified xsi:type="dcterms:W3CDTF">2015-08-14T09:33:00Z</dcterms:modified>
  <cp:category/>
  <cp:version/>
  <cp:contentType/>
  <cp:contentStatus/>
</cp:coreProperties>
</file>