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1355" windowHeight="6150" activeTab="0"/>
  </bookViews>
  <sheets>
    <sheet name="Пр.2" sheetId="1" r:id="rId1"/>
    <sheet name="Пр1" sheetId="2" r:id="rId2"/>
  </sheets>
  <definedNames/>
  <calcPr fullCalcOnLoad="1"/>
</workbook>
</file>

<file path=xl/sharedStrings.xml><?xml version="1.0" encoding="utf-8"?>
<sst xmlns="http://schemas.openxmlformats.org/spreadsheetml/2006/main" count="380" uniqueCount="104">
  <si>
    <t xml:space="preserve">Приложение 1  </t>
  </si>
  <si>
    <t>5210203</t>
  </si>
  <si>
    <t>5210204</t>
  </si>
  <si>
    <t>5210221</t>
  </si>
  <si>
    <t>Наименование</t>
  </si>
  <si>
    <t>099</t>
  </si>
  <si>
    <t>Иные безвозмездные и безвозвратные перечисления</t>
  </si>
  <si>
    <t>5200000</t>
  </si>
  <si>
    <t>Субвенции на исполнение государственных полномочий в области библиотечного дела</t>
  </si>
  <si>
    <t>Субвенции на исполнение государственных полномочий в области культуры</t>
  </si>
  <si>
    <t>Сумма</t>
  </si>
  <si>
    <t>"О бюджете Советского сельсовета на 2011 год"</t>
  </si>
  <si>
    <t>Распределение бюджетных ассигнований 
по разделам, подразделам классификации расходов бюджета Советского сельсовета на 2011 год</t>
  </si>
  <si>
    <t>Ведомственная структура расходов  бюджета Советского сельсовета на 2011 год</t>
  </si>
  <si>
    <t xml:space="preserve">                                                                                      </t>
  </si>
  <si>
    <t xml:space="preserve"> (тыс. руб.)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</si>
  <si>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</si>
  <si>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</si>
  <si>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</si>
  <si>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</si>
  <si>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</si>
  <si>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</si>
  <si>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</si>
  <si>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</si>
  <si>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</si>
  <si>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</si>
  <si>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</si>
  <si>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</si>
  <si>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</si>
  <si>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</si>
  <si>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</si>
  <si>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</si>
  <si>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</si>
  <si>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безопастности</t>
  </si>
  <si>
    <t>10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</si>
  <si>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</si>
  <si>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</si>
  <si>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</si>
  <si>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</si>
  <si>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</si>
  <si>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</si>
  <si>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</si>
  <si>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</si>
  <si>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КУЛЬТУРА И КИНЕМАТОГРАФИЯ</t>
  </si>
  <si>
    <t>08</t>
  </si>
  <si>
    <t>Культура</t>
  </si>
  <si>
    <t>Итого</t>
  </si>
  <si>
    <t>end</t>
  </si>
  <si>
    <t>finishh</t>
  </si>
  <si>
    <t>Расп</t>
  </si>
  <si>
    <t xml:space="preserve"> Пр</t>
  </si>
  <si>
    <t>ЦСР</t>
  </si>
  <si>
    <t>ВР</t>
  </si>
  <si>
    <t>Сумма, тыс.руб.</t>
  </si>
  <si>
    <t>00</t>
  </si>
  <si>
    <t xml:space="preserve"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                              </t>
  </si>
  <si>
    <t>0020000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</si>
  <si>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</si>
  <si>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</si>
  <si>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</si>
  <si>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</si>
  <si>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Правительства  Российской Федерации, высших исполнительных органов государственной  власти субъектов Российской Федерации, местных администраций</t>
  </si>
  <si>
    <t>Центральный аппарат</t>
  </si>
  <si>
    <t>0020400</t>
  </si>
  <si>
    <t>13</t>
  </si>
  <si>
    <t>Государственная регистрация актов гражданского состояния</t>
  </si>
  <si>
    <t>0013800</t>
  </si>
  <si>
    <t>Выполнение других обязательств государства</t>
  </si>
  <si>
    <t>0920300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</si>
  <si>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</si>
  <si>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</si>
  <si>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</si>
  <si>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</si>
  <si>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НАЦИОНАЛЬНАЯ БЕЗОПАСТНОСТНОСТЬ И ПРАВООХРАНИТЕЛЬНАЯ ДЕЯТЕЛЬНОСТЬ</t>
  </si>
  <si>
    <t>Воинские формирования (органы, подразделения)</t>
  </si>
  <si>
    <t>2020000</t>
  </si>
  <si>
    <t>Функционирование органов в сфере национальной безопасности и правоохранительной деятельности</t>
  </si>
  <si>
    <t>2026700</t>
  </si>
  <si>
    <t>Функционирование органов в сфере национальной безопасности, правоохранительной деятельности и обороны</t>
  </si>
  <si>
    <t>014</t>
  </si>
  <si>
    <t>Реализация государственных функций в области национальной  экономики</t>
  </si>
  <si>
    <t>3400000</t>
  </si>
  <si>
    <t>Мероприятия по землеустройству и землепользованию</t>
  </si>
  <si>
    <t>3400300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</si>
  <si>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</si>
  <si>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</si>
  <si>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Состояние  окружающей среды и природопользования</t>
  </si>
  <si>
    <t>4100000</t>
  </si>
  <si>
    <t>Природоохранные мероприятия</t>
  </si>
  <si>
    <t>4100100</t>
  </si>
  <si>
    <t xml:space="preserve">КУЛЬТУРА И КИНЕМАТОГРАФИЯ 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</si>
  <si>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</si>
  <si>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</si>
  <si>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</si>
  <si>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Расходы за счет  предпринимательской и иной приносящей доход деятельности</t>
  </si>
  <si>
    <t xml:space="preserve">Библиотеки                                                                           </t>
  </si>
  <si>
    <t>4429900</t>
  </si>
  <si>
    <t>Всего:</t>
  </si>
  <si>
    <t>Приложение 2</t>
  </si>
  <si>
    <t>4450000</t>
  </si>
  <si>
    <t>4459900</t>
  </si>
  <si>
    <t>Дворцы и дома культуры,другие учереждения культуры</t>
  </si>
  <si>
    <t>Учреждения культуры и мероприятия в сфере культуры и киномотографии</t>
  </si>
  <si>
    <t>к решению Советской сельской Думы от 25.03. 2011 г. № 7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</si>
</sst>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00"/>
    <numFmt numFmtId="184" formatCode="0.0000000"/>
    <numFmt numFmtId="185" formatCode="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000000"/>
    <numFmt numFmtId="190" formatCode="[$€-2]\ ###,000_);[Red]\([$€-2]\ ###,000\)"/>
    <numFmt numFmtId="191" formatCode="#,##0.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[$-FC19]d\ mmmm\ yyyy\ &quot;г.&quot;"/>
    <numFmt numFmtId="196" formatCode="#,##0.000"/>
    <numFmt numFmtId="197" formatCode="0_)"/>
    <numFmt numFmtId="198" formatCode="#,##0;[Red]#,##0"/>
    <numFmt numFmtId="199" formatCode="#,##0_ ;\-#,##0\ "/>
    <numFmt numFmtId="200" formatCode="#,##0_ ;[Red]\-#,##0\ "/>
    <numFmt numFmtId="201" formatCode="#,##0.0_ ;[Red]\-#,##0.0\ "/>
    <numFmt numFmtId="202" formatCode="#,##0.00_ ;[Red]\-#,##0.00\ "/>
    <numFmt numFmtId="203" formatCode="#,##0.000_ ;[Red]\-#,##0.000\ "/>
    <numFmt numFmtId="204" formatCode="0.000%"/>
    <numFmt numFmtId="205" formatCode="0.0%"/>
    <numFmt numFmtId="206" formatCode="mmm/yyyy"/>
  </numFmts>
  <fonts count="21">
    <font>
      <sz val="10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9"/>
      <name val="Arial"/>
      <family val="2"/>
    </font>
    <font>
      <b/>
      <i/>
      <sz val="13"/>
      <name val="Arial"/>
      <family val="2"/>
    </font>
    <font>
      <sz val="13"/>
      <name val="Times New Roman"/>
      <family val="1"/>
    </font>
    <font>
      <sz val="13"/>
      <name val="Arial Cyr"/>
      <family val="0"/>
    </font>
    <font>
      <i/>
      <sz val="1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0" borderId="0">
      <alignment/>
      <protection locked="0"/>
    </xf>
  </cellStyleXfs>
  <cellXfs count="79">
    <xf numFmtId="0" fontId="0" fillId="0" borderId="0" xfId="0" applyAlignment="1">
      <alignment/>
    </xf>
    <xf numFmtId="0" fontId="9" fillId="0" borderId="0" xfId="24">
      <alignment/>
      <protection/>
    </xf>
    <xf numFmtId="0" fontId="9" fillId="2" borderId="0" xfId="24" applyFill="1">
      <alignment/>
      <protection/>
    </xf>
    <xf numFmtId="0" fontId="13" fillId="2" borderId="0" xfId="24" applyFont="1" applyFill="1" applyAlignment="1">
      <alignment horizontal="center" vertical="center" wrapText="1"/>
      <protection/>
    </xf>
    <xf numFmtId="0" fontId="9" fillId="2" borderId="0" xfId="24" applyFill="1" applyAlignment="1">
      <alignment horizontal="center"/>
      <protection/>
    </xf>
    <xf numFmtId="0" fontId="14" fillId="2" borderId="2" xfId="24" applyFont="1" applyFill="1" applyBorder="1" applyAlignment="1">
      <alignment horizontal="center"/>
      <protection/>
    </xf>
    <xf numFmtId="0" fontId="14" fillId="2" borderId="2" xfId="24" applyFont="1" applyFill="1" applyBorder="1" applyAlignment="1">
      <alignment horizontal="center" vertical="center"/>
      <protection/>
    </xf>
    <xf numFmtId="0" fontId="9" fillId="2" borderId="3" xfId="24" applyFill="1" applyBorder="1">
      <alignment/>
      <protection/>
    </xf>
    <xf numFmtId="0" fontId="9" fillId="2" borderId="2" xfId="24" applyFill="1" applyBorder="1" applyAlignment="1">
      <alignment horizontal="left" vertical="top" wrapText="1"/>
      <protection/>
    </xf>
    <xf numFmtId="49" fontId="9" fillId="2" borderId="2" xfId="24" applyNumberFormat="1" applyFill="1" applyBorder="1" applyAlignment="1">
      <alignment horizontal="center" vertical="top" shrinkToFit="1"/>
      <protection/>
    </xf>
    <xf numFmtId="191" fontId="9" fillId="2" borderId="2" xfId="24" applyNumberFormat="1" applyFill="1" applyBorder="1" applyAlignment="1" applyProtection="1">
      <alignment horizontal="center" vertical="top" shrinkToFit="1"/>
      <protection locked="0"/>
    </xf>
    <xf numFmtId="0" fontId="9" fillId="3" borderId="2" xfId="24" applyFill="1" applyBorder="1" applyAlignment="1">
      <alignment horizontal="left" vertical="top" wrapText="1"/>
      <protection/>
    </xf>
    <xf numFmtId="49" fontId="9" fillId="3" borderId="2" xfId="24" applyNumberFormat="1" applyFill="1" applyBorder="1" applyAlignment="1">
      <alignment horizontal="center" vertical="top" shrinkToFit="1"/>
      <protection/>
    </xf>
    <xf numFmtId="191" fontId="9" fillId="3" borderId="2" xfId="24" applyNumberFormat="1" applyFill="1" applyBorder="1" applyAlignment="1" applyProtection="1">
      <alignment horizontal="center" vertical="top" shrinkToFit="1"/>
      <protection locked="0"/>
    </xf>
    <xf numFmtId="0" fontId="9" fillId="2" borderId="4" xfId="24" applyFill="1" applyBorder="1">
      <alignment/>
      <protection/>
    </xf>
    <xf numFmtId="0" fontId="9" fillId="2" borderId="4" xfId="24" applyFill="1" applyBorder="1" applyAlignment="1">
      <alignment wrapText="1"/>
      <protection/>
    </xf>
    <xf numFmtId="0" fontId="9" fillId="0" borderId="0" xfId="25" applyFont="1">
      <alignment/>
      <protection/>
    </xf>
    <xf numFmtId="0" fontId="9" fillId="0" borderId="0" xfId="25" applyFont="1" applyAlignment="1">
      <alignment horizontal="right"/>
      <protection/>
    </xf>
    <xf numFmtId="0" fontId="9" fillId="0" borderId="0" xfId="25" applyFont="1" applyAlignment="1">
      <alignment horizontal="left"/>
      <protection/>
    </xf>
    <xf numFmtId="0" fontId="9" fillId="0" borderId="0" xfId="25">
      <alignment/>
      <protection/>
    </xf>
    <xf numFmtId="0" fontId="16" fillId="0" borderId="2" xfId="25" applyFont="1" applyBorder="1" applyAlignment="1">
      <alignment horizontal="center" vertical="center" wrapText="1"/>
      <protection/>
    </xf>
    <xf numFmtId="0" fontId="14" fillId="3" borderId="2" xfId="24" applyFont="1" applyFill="1" applyBorder="1" applyAlignment="1">
      <alignment horizontal="left" vertical="top" wrapText="1"/>
      <protection/>
    </xf>
    <xf numFmtId="49" fontId="14" fillId="3" borderId="2" xfId="24" applyNumberFormat="1" applyFont="1" applyFill="1" applyBorder="1" applyAlignment="1">
      <alignment horizontal="center" vertical="top" shrinkToFit="1"/>
      <protection/>
    </xf>
    <xf numFmtId="191" fontId="14" fillId="3" borderId="2" xfId="24" applyNumberFormat="1" applyFont="1" applyFill="1" applyBorder="1" applyAlignment="1" applyProtection="1">
      <alignment horizontal="center" vertical="top" shrinkToFit="1"/>
      <protection locked="0"/>
    </xf>
    <xf numFmtId="0" fontId="9" fillId="3" borderId="3" xfId="24" applyFill="1" applyBorder="1">
      <alignment/>
      <protection/>
    </xf>
    <xf numFmtId="0" fontId="9" fillId="3" borderId="0" xfId="24" applyFill="1">
      <alignment/>
      <protection/>
    </xf>
    <xf numFmtId="0" fontId="15" fillId="3" borderId="2" xfId="24" applyFont="1" applyFill="1" applyBorder="1" applyAlignment="1">
      <alignment horizontal="center" vertical="top" wrapText="1"/>
      <protection/>
    </xf>
    <xf numFmtId="49" fontId="15" fillId="3" borderId="5" xfId="24" applyNumberFormat="1" applyFont="1" applyFill="1" applyBorder="1" applyAlignment="1">
      <alignment horizontal="center" vertical="top" shrinkToFit="1"/>
      <protection/>
    </xf>
    <xf numFmtId="191" fontId="15" fillId="3" borderId="2" xfId="24" applyNumberFormat="1" applyFont="1" applyFill="1" applyBorder="1" applyAlignment="1" applyProtection="1">
      <alignment horizontal="center" vertical="top" shrinkToFit="1"/>
      <protection locked="0"/>
    </xf>
    <xf numFmtId="49" fontId="9" fillId="2" borderId="2" xfId="24" applyNumberFormat="1" applyFont="1" applyFill="1" applyBorder="1" applyAlignment="1">
      <alignment horizontal="center" vertical="top" shrinkToFit="1"/>
      <protection/>
    </xf>
    <xf numFmtId="0" fontId="6" fillId="4" borderId="2" xfId="25" applyFont="1" applyFill="1" applyBorder="1" applyAlignment="1">
      <alignment vertical="top" wrapText="1"/>
      <protection/>
    </xf>
    <xf numFmtId="49" fontId="6" fillId="4" borderId="2" xfId="25" applyNumberFormat="1" applyFont="1" applyFill="1" applyBorder="1" applyAlignment="1">
      <alignment horizontal="center" wrapText="1"/>
      <protection/>
    </xf>
    <xf numFmtId="180" fontId="6" fillId="4" borderId="2" xfId="25" applyNumberFormat="1" applyFont="1" applyFill="1" applyBorder="1" applyAlignment="1">
      <alignment horizontal="right"/>
      <protection/>
    </xf>
    <xf numFmtId="0" fontId="17" fillId="5" borderId="2" xfId="25" applyFont="1" applyFill="1" applyBorder="1" applyAlignment="1">
      <alignment vertical="top" wrapText="1"/>
      <protection/>
    </xf>
    <xf numFmtId="49" fontId="17" fillId="5" borderId="2" xfId="25" applyNumberFormat="1" applyFont="1" applyFill="1" applyBorder="1" applyAlignment="1">
      <alignment horizontal="center" wrapText="1"/>
      <protection/>
    </xf>
    <xf numFmtId="180" fontId="17" fillId="5" borderId="2" xfId="25" applyNumberFormat="1" applyFont="1" applyFill="1" applyBorder="1" applyAlignment="1">
      <alignment horizontal="right"/>
      <protection/>
    </xf>
    <xf numFmtId="0" fontId="7" fillId="0" borderId="2" xfId="25" applyFont="1" applyBorder="1" applyAlignment="1">
      <alignment vertical="top" wrapText="1"/>
      <protection/>
    </xf>
    <xf numFmtId="49" fontId="5" fillId="0" borderId="2" xfId="25" applyNumberFormat="1" applyFont="1" applyBorder="1" applyAlignment="1">
      <alignment horizontal="center" wrapText="1"/>
      <protection/>
    </xf>
    <xf numFmtId="180" fontId="5" fillId="0" borderId="2" xfId="25" applyNumberFormat="1" applyFont="1" applyBorder="1" applyAlignment="1">
      <alignment horizontal="right"/>
      <protection/>
    </xf>
    <xf numFmtId="180" fontId="5" fillId="6" borderId="2" xfId="25" applyNumberFormat="1" applyFont="1" applyFill="1" applyBorder="1" applyAlignment="1">
      <alignment horizontal="right"/>
      <protection/>
    </xf>
    <xf numFmtId="49" fontId="5" fillId="0" borderId="2" xfId="25" applyNumberFormat="1" applyFont="1" applyFill="1" applyBorder="1" applyAlignment="1">
      <alignment horizontal="center" wrapText="1"/>
      <protection/>
    </xf>
    <xf numFmtId="0" fontId="6" fillId="5" borderId="2" xfId="25" applyFont="1" applyFill="1" applyBorder="1" applyAlignment="1">
      <alignment vertical="top" wrapText="1"/>
      <protection/>
    </xf>
    <xf numFmtId="49" fontId="6" fillId="5" borderId="2" xfId="25" applyNumberFormat="1" applyFont="1" applyFill="1" applyBorder="1" applyAlignment="1">
      <alignment horizontal="center" wrapText="1"/>
      <protection/>
    </xf>
    <xf numFmtId="180" fontId="6" fillId="5" borderId="2" xfId="25" applyNumberFormat="1" applyFont="1" applyFill="1" applyBorder="1" applyAlignment="1">
      <alignment horizontal="right"/>
      <protection/>
    </xf>
    <xf numFmtId="180" fontId="5" fillId="3" borderId="2" xfId="25" applyNumberFormat="1" applyFont="1" applyFill="1" applyBorder="1" applyAlignment="1">
      <alignment horizontal="right"/>
      <protection/>
    </xf>
    <xf numFmtId="49" fontId="5" fillId="0" borderId="2" xfId="25" applyNumberFormat="1" applyFont="1" applyBorder="1" applyAlignment="1">
      <alignment horizontal="center" vertical="top" wrapText="1"/>
      <protection/>
    </xf>
    <xf numFmtId="0" fontId="5" fillId="0" borderId="2" xfId="25" applyFont="1" applyBorder="1" applyAlignment="1">
      <alignment horizontal="center" vertical="top" wrapText="1"/>
      <protection/>
    </xf>
    <xf numFmtId="0" fontId="8" fillId="3" borderId="2" xfId="25" applyFont="1" applyFill="1" applyBorder="1" applyAlignment="1">
      <alignment vertical="top" wrapText="1"/>
      <protection/>
    </xf>
    <xf numFmtId="49" fontId="6" fillId="3" borderId="2" xfId="25" applyNumberFormat="1" applyFont="1" applyFill="1" applyBorder="1" applyAlignment="1">
      <alignment horizontal="center" wrapText="1"/>
      <protection/>
    </xf>
    <xf numFmtId="180" fontId="6" fillId="3" borderId="2" xfId="25" applyNumberFormat="1" applyFont="1" applyFill="1" applyBorder="1" applyAlignment="1">
      <alignment horizontal="right"/>
      <protection/>
    </xf>
    <xf numFmtId="49" fontId="18" fillId="0" borderId="2" xfId="25" applyNumberFormat="1" applyFont="1" applyBorder="1" applyAlignment="1">
      <alignment horizontal="center" vertical="top" wrapText="1"/>
      <protection/>
    </xf>
    <xf numFmtId="49" fontId="5" fillId="3" borderId="2" xfId="25" applyNumberFormat="1" applyFont="1" applyFill="1" applyBorder="1" applyAlignment="1">
      <alignment horizontal="center" wrapText="1"/>
      <protection/>
    </xf>
    <xf numFmtId="0" fontId="18" fillId="0" borderId="2" xfId="25" applyFont="1" applyBorder="1" applyAlignment="1">
      <alignment horizontal="left" vertical="top" wrapText="1"/>
      <protection/>
    </xf>
    <xf numFmtId="1" fontId="18" fillId="0" borderId="2" xfId="25" applyNumberFormat="1" applyFont="1" applyBorder="1" applyAlignment="1">
      <alignment vertical="top" wrapText="1"/>
      <protection/>
    </xf>
    <xf numFmtId="0" fontId="7" fillId="5" borderId="2" xfId="25" applyFont="1" applyFill="1" applyBorder="1" applyAlignment="1">
      <alignment vertical="top" wrapText="1"/>
      <protection/>
    </xf>
    <xf numFmtId="49" fontId="18" fillId="5" borderId="2" xfId="25" applyNumberFormat="1" applyFont="1" applyFill="1" applyBorder="1" applyAlignment="1">
      <alignment horizontal="center" vertical="top" wrapText="1"/>
      <protection/>
    </xf>
    <xf numFmtId="49" fontId="5" fillId="5" borderId="2" xfId="25" applyNumberFormat="1" applyFont="1" applyFill="1" applyBorder="1" applyAlignment="1">
      <alignment horizontal="center" wrapText="1"/>
      <protection/>
    </xf>
    <xf numFmtId="0" fontId="18" fillId="5" borderId="2" xfId="25" applyFont="1" applyFill="1" applyBorder="1" applyAlignment="1">
      <alignment horizontal="left" vertical="top" wrapText="1"/>
      <protection/>
    </xf>
    <xf numFmtId="1" fontId="18" fillId="5" borderId="2" xfId="25" applyNumberFormat="1" applyFont="1" applyFill="1" applyBorder="1" applyAlignment="1">
      <alignment vertical="top" wrapText="1"/>
      <protection/>
    </xf>
    <xf numFmtId="180" fontId="5" fillId="5" borderId="2" xfId="25" applyNumberFormat="1" applyFont="1" applyFill="1" applyBorder="1" applyAlignment="1">
      <alignment horizontal="right"/>
      <protection/>
    </xf>
    <xf numFmtId="1" fontId="18" fillId="3" borderId="2" xfId="25" applyNumberFormat="1" applyFont="1" applyFill="1" applyBorder="1" applyAlignment="1">
      <alignment vertical="top" wrapText="1"/>
      <protection/>
    </xf>
    <xf numFmtId="49" fontId="17" fillId="4" borderId="2" xfId="25" applyNumberFormat="1" applyFont="1" applyFill="1" applyBorder="1" applyAlignment="1">
      <alignment horizontal="center" wrapText="1"/>
      <protection/>
    </xf>
    <xf numFmtId="0" fontId="17" fillId="3" borderId="2" xfId="25" applyFont="1" applyFill="1" applyBorder="1" applyAlignment="1">
      <alignment vertical="top" wrapText="1"/>
      <protection/>
    </xf>
    <xf numFmtId="49" fontId="17" fillId="3" borderId="2" xfId="25" applyNumberFormat="1" applyFont="1" applyFill="1" applyBorder="1" applyAlignment="1">
      <alignment horizontal="center" wrapText="1"/>
      <protection/>
    </xf>
    <xf numFmtId="180" fontId="17" fillId="3" borderId="2" xfId="25" applyNumberFormat="1" applyFont="1" applyFill="1" applyBorder="1" applyAlignment="1">
      <alignment horizontal="right"/>
      <protection/>
    </xf>
    <xf numFmtId="0" fontId="11" fillId="2" borderId="2" xfId="25" applyFont="1" applyFill="1" applyBorder="1" applyAlignment="1">
      <alignment horizontal="left" vertical="top" wrapText="1"/>
      <protection/>
    </xf>
    <xf numFmtId="49" fontId="19" fillId="2" borderId="2" xfId="25" applyNumberFormat="1" applyFont="1" applyFill="1" applyBorder="1" applyAlignment="1">
      <alignment horizontal="center" vertical="top" shrinkToFit="1"/>
      <protection/>
    </xf>
    <xf numFmtId="49" fontId="20" fillId="5" borderId="2" xfId="25" applyNumberFormat="1" applyFont="1" applyFill="1" applyBorder="1" applyAlignment="1">
      <alignment horizontal="center" wrapText="1"/>
      <protection/>
    </xf>
    <xf numFmtId="180" fontId="8" fillId="7" borderId="2" xfId="25" applyNumberFormat="1" applyFont="1" applyFill="1" applyBorder="1" applyAlignment="1">
      <alignment horizontal="right"/>
      <protection/>
    </xf>
    <xf numFmtId="49" fontId="13" fillId="0" borderId="0" xfId="25" applyNumberFormat="1" applyFont="1" applyAlignment="1">
      <alignment horizontal="center"/>
      <protection/>
    </xf>
    <xf numFmtId="0" fontId="9" fillId="0" borderId="0" xfId="25" applyFont="1" applyAlignment="1">
      <alignment horizontal="right" wrapText="1"/>
      <protection/>
    </xf>
    <xf numFmtId="0" fontId="9" fillId="0" borderId="0" xfId="25" applyFont="1" applyAlignment="1">
      <alignment horizontal="right"/>
      <protection/>
    </xf>
    <xf numFmtId="0" fontId="8" fillId="7" borderId="6" xfId="25" applyFont="1" applyFill="1" applyBorder="1" applyAlignment="1">
      <alignment horizontal="center" vertical="top" wrapText="1"/>
      <protection/>
    </xf>
    <xf numFmtId="0" fontId="8" fillId="7" borderId="5" xfId="25" applyFont="1" applyFill="1" applyBorder="1" applyAlignment="1">
      <alignment horizontal="center" vertical="top" wrapText="1"/>
      <protection/>
    </xf>
    <xf numFmtId="0" fontId="8" fillId="7" borderId="7" xfId="25" applyFont="1" applyFill="1" applyBorder="1" applyAlignment="1">
      <alignment horizontal="center" vertical="top" wrapText="1"/>
      <protection/>
    </xf>
    <xf numFmtId="0" fontId="13" fillId="2" borderId="0" xfId="24" applyFont="1" applyFill="1" applyAlignment="1">
      <alignment horizontal="center" vertical="center" wrapText="1"/>
      <protection/>
    </xf>
    <xf numFmtId="49" fontId="12" fillId="2" borderId="0" xfId="24" applyNumberFormat="1" applyFont="1" applyFill="1" applyAlignment="1">
      <alignment horizontal="right" vertical="center" wrapText="1"/>
      <protection/>
    </xf>
    <xf numFmtId="0" fontId="12" fillId="2" borderId="0" xfId="24" applyFont="1" applyFill="1" applyAlignment="1">
      <alignment horizontal="right" vertical="center" wrapText="1"/>
      <protection/>
    </xf>
    <xf numFmtId="0" fontId="0" fillId="2" borderId="0" xfId="24" applyFont="1" applyFill="1" applyAlignment="1">
      <alignment horizontal="center" vertical="center" wrapText="1"/>
      <protection/>
    </xf>
  </cellXfs>
  <cellStyles count="17">
    <cellStyle name="Normal" xfId="0"/>
    <cellStyle name="’ЋѓЋ‚›‰" xfId="15"/>
    <cellStyle name="”ЌЂЌ‘Ћ‚›‰" xfId="16"/>
    <cellStyle name="”Љ‘ђЋ‚ЂЌЌ›‰" xfId="17"/>
    <cellStyle name="„…Ќ…†Ќ›‰" xfId="18"/>
    <cellStyle name="‡ЂѓЋ‹Ћ‚ЋЉ1" xfId="19"/>
    <cellStyle name="‡ЂѓЋ‹Ћ‚ЋЉ2" xfId="20"/>
    <cellStyle name="Hyperlink" xfId="21"/>
    <cellStyle name="Currency" xfId="22"/>
    <cellStyle name="Currency [0]" xfId="23"/>
    <cellStyle name="Обычный_верх.Приложение 4 (функциональная на 2011 г.)" xfId="24"/>
    <cellStyle name="Обычный_верх.Приложение 5  (ведомственная на 2011 г.)" xfId="25"/>
    <cellStyle name="Followed Hyperlink" xfId="26"/>
    <cellStyle name="Percent" xfId="27"/>
    <cellStyle name="Comma" xfId="28"/>
    <cellStyle name="Comma [0]" xfId="29"/>
    <cellStyle name="ЏђЋ–…Ќ’Ќ›‰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73"/>
  <sheetViews>
    <sheetView tabSelected="1" view="pageBreakPreview" zoomScale="85" zoomScaleNormal="75" zoomScaleSheetLayoutView="85" workbookViewId="0" topLeftCell="A28">
      <selection activeCell="G47" sqref="G47"/>
    </sheetView>
  </sheetViews>
  <sheetFormatPr defaultColWidth="9.140625" defaultRowHeight="12.75"/>
  <cols>
    <col min="1" max="1" width="78.28125" style="19" customWidth="1"/>
    <col min="2" max="2" width="6.140625" style="19" customWidth="1"/>
    <col min="3" max="3" width="6.28125" style="19" customWidth="1"/>
    <col min="4" max="4" width="6.00390625" style="19" customWidth="1"/>
    <col min="5" max="5" width="11.00390625" style="19" customWidth="1"/>
    <col min="6" max="6" width="6.140625" style="19" customWidth="1"/>
    <col min="7" max="7" width="10.57421875" style="19" customWidth="1"/>
    <col min="8" max="16384" width="9.140625" style="19" customWidth="1"/>
  </cols>
  <sheetData>
    <row r="1" spans="1:11" ht="12.75">
      <c r="A1" s="16"/>
      <c r="B1" s="16"/>
      <c r="C1" s="16"/>
      <c r="D1" s="16"/>
      <c r="E1" s="16"/>
      <c r="F1" s="16"/>
      <c r="G1" s="17" t="s">
        <v>98</v>
      </c>
      <c r="H1" s="18"/>
      <c r="I1" s="18"/>
      <c r="J1" s="18"/>
      <c r="K1" s="18"/>
    </row>
    <row r="2" spans="1:7" ht="12.75">
      <c r="A2" s="71" t="s">
        <v>103</v>
      </c>
      <c r="B2" s="71"/>
      <c r="C2" s="71"/>
      <c r="D2" s="71"/>
      <c r="E2" s="71"/>
      <c r="F2" s="71"/>
      <c r="G2" s="71"/>
    </row>
    <row r="3" spans="1:7" ht="14.25" customHeight="1">
      <c r="A3" s="70" t="s">
        <v>11</v>
      </c>
      <c r="B3" s="71"/>
      <c r="C3" s="71"/>
      <c r="D3" s="71"/>
      <c r="E3" s="71"/>
      <c r="F3" s="71"/>
      <c r="G3" s="71"/>
    </row>
    <row r="4" ht="12" customHeight="1"/>
    <row r="5" spans="1:7" ht="15.75">
      <c r="A5" s="69" t="s">
        <v>13</v>
      </c>
      <c r="B5" s="69"/>
      <c r="C5" s="69"/>
      <c r="D5" s="69"/>
      <c r="E5" s="69"/>
      <c r="F5" s="69"/>
      <c r="G5" s="69"/>
    </row>
    <row r="6" ht="10.5" customHeight="1"/>
    <row r="7" spans="1:7" ht="24">
      <c r="A7" s="20" t="s">
        <v>4</v>
      </c>
      <c r="B7" s="20" t="s">
        <v>49</v>
      </c>
      <c r="C7" s="20" t="s">
        <v>16</v>
      </c>
      <c r="D7" s="20" t="s">
        <v>50</v>
      </c>
      <c r="E7" s="20" t="s">
        <v>51</v>
      </c>
      <c r="F7" s="20" t="s">
        <v>52</v>
      </c>
      <c r="G7" s="20" t="s">
        <v>53</v>
      </c>
    </row>
    <row r="8" spans="1:7" ht="24.75" customHeight="1">
      <c r="A8" s="30" t="s">
        <v>18</v>
      </c>
      <c r="B8" s="31" t="s">
        <v>5</v>
      </c>
      <c r="C8" s="31" t="s">
        <v>19</v>
      </c>
      <c r="D8" s="31" t="s">
        <v>54</v>
      </c>
      <c r="E8" s="31"/>
      <c r="F8" s="31"/>
      <c r="G8" s="32">
        <f>G9+G13+G21+G17</f>
        <v>984.3</v>
      </c>
    </row>
    <row r="9" spans="1:7" ht="39" customHeight="1">
      <c r="A9" s="33" t="s">
        <v>20</v>
      </c>
      <c r="B9" s="34" t="s">
        <v>5</v>
      </c>
      <c r="C9" s="34" t="s">
        <v>19</v>
      </c>
      <c r="D9" s="34" t="s">
        <v>21</v>
      </c>
      <c r="E9" s="34"/>
      <c r="F9" s="34"/>
      <c r="G9" s="35">
        <f>G10</f>
        <v>178.4</v>
      </c>
    </row>
    <row r="10" spans="1:7" ht="48" customHeight="1">
      <c r="A10" s="36" t="s">
        <v>55</v>
      </c>
      <c r="B10" s="37" t="s">
        <v>5</v>
      </c>
      <c r="C10" s="37" t="s">
        <v>19</v>
      </c>
      <c r="D10" s="37" t="s">
        <v>21</v>
      </c>
      <c r="E10" s="37" t="s">
        <v>56</v>
      </c>
      <c r="F10" s="37"/>
      <c r="G10" s="38">
        <f>G12</f>
        <v>178.4</v>
      </c>
    </row>
    <row r="11" spans="1:7" ht="16.5">
      <c r="A11" s="36" t="s">
        <v>57</v>
      </c>
      <c r="B11" s="37" t="s">
        <v>5</v>
      </c>
      <c r="C11" s="37" t="s">
        <v>19</v>
      </c>
      <c r="D11" s="37" t="s">
        <v>21</v>
      </c>
      <c r="E11" s="37" t="s">
        <v>58</v>
      </c>
      <c r="F11" s="37"/>
      <c r="G11" s="38">
        <f>G12</f>
        <v>178.4</v>
      </c>
    </row>
    <row r="12" spans="1:7" ht="22.5" customHeight="1">
      <c r="A12" s="36" t="s">
        <v>59</v>
      </c>
      <c r="B12" s="37" t="s">
        <v>5</v>
      </c>
      <c r="C12" s="37" t="s">
        <v>19</v>
      </c>
      <c r="D12" s="37" t="s">
        <v>21</v>
      </c>
      <c r="E12" s="37" t="s">
        <v>58</v>
      </c>
      <c r="F12" s="37" t="s">
        <v>60</v>
      </c>
      <c r="G12" s="39">
        <v>178.4</v>
      </c>
    </row>
    <row r="13" spans="1:7" ht="49.5">
      <c r="A13" s="33" t="s">
        <v>61</v>
      </c>
      <c r="B13" s="34" t="s">
        <v>5</v>
      </c>
      <c r="C13" s="34" t="s">
        <v>19</v>
      </c>
      <c r="D13" s="34" t="s">
        <v>23</v>
      </c>
      <c r="E13" s="34"/>
      <c r="F13" s="34"/>
      <c r="G13" s="35">
        <f>G14</f>
        <v>689.5</v>
      </c>
    </row>
    <row r="14" spans="1:7" ht="47.25" customHeight="1">
      <c r="A14" s="36" t="s">
        <v>55</v>
      </c>
      <c r="B14" s="37" t="s">
        <v>5</v>
      </c>
      <c r="C14" s="37" t="s">
        <v>19</v>
      </c>
      <c r="D14" s="37" t="s">
        <v>23</v>
      </c>
      <c r="E14" s="37" t="s">
        <v>56</v>
      </c>
      <c r="F14" s="37"/>
      <c r="G14" s="38">
        <f>G16</f>
        <v>689.5</v>
      </c>
    </row>
    <row r="15" spans="1:7" ht="16.5">
      <c r="A15" s="36" t="s">
        <v>62</v>
      </c>
      <c r="B15" s="37" t="s">
        <v>5</v>
      </c>
      <c r="C15" s="37" t="s">
        <v>19</v>
      </c>
      <c r="D15" s="37" t="s">
        <v>23</v>
      </c>
      <c r="E15" s="37" t="s">
        <v>63</v>
      </c>
      <c r="F15" s="40"/>
      <c r="G15" s="38">
        <f>G16</f>
        <v>689.5</v>
      </c>
    </row>
    <row r="16" spans="1:7" ht="16.5">
      <c r="A16" s="36" t="s">
        <v>59</v>
      </c>
      <c r="B16" s="37" t="s">
        <v>5</v>
      </c>
      <c r="C16" s="37" t="s">
        <v>19</v>
      </c>
      <c r="D16" s="37" t="s">
        <v>23</v>
      </c>
      <c r="E16" s="37" t="s">
        <v>63</v>
      </c>
      <c r="F16" s="40" t="s">
        <v>60</v>
      </c>
      <c r="G16" s="39">
        <v>689.5</v>
      </c>
    </row>
    <row r="17" spans="1:7" ht="49.5">
      <c r="A17" s="41" t="s">
        <v>24</v>
      </c>
      <c r="B17" s="42" t="s">
        <v>5</v>
      </c>
      <c r="C17" s="42" t="s">
        <v>19</v>
      </c>
      <c r="D17" s="42" t="s">
        <v>25</v>
      </c>
      <c r="E17" s="42"/>
      <c r="F17" s="42"/>
      <c r="G17" s="43">
        <f>G18</f>
        <v>113</v>
      </c>
    </row>
    <row r="18" spans="1:7" ht="45">
      <c r="A18" s="36" t="s">
        <v>55</v>
      </c>
      <c r="B18" s="37" t="s">
        <v>5</v>
      </c>
      <c r="C18" s="37" t="s">
        <v>19</v>
      </c>
      <c r="D18" s="37" t="s">
        <v>25</v>
      </c>
      <c r="E18" s="37" t="s">
        <v>56</v>
      </c>
      <c r="F18" s="37"/>
      <c r="G18" s="44">
        <f>G20</f>
        <v>113</v>
      </c>
    </row>
    <row r="19" spans="1:7" ht="16.5">
      <c r="A19" s="36" t="s">
        <v>62</v>
      </c>
      <c r="B19" s="37" t="s">
        <v>5</v>
      </c>
      <c r="C19" s="37" t="s">
        <v>19</v>
      </c>
      <c r="D19" s="37" t="s">
        <v>25</v>
      </c>
      <c r="E19" s="37" t="s">
        <v>63</v>
      </c>
      <c r="F19" s="37"/>
      <c r="G19" s="44">
        <f>G20</f>
        <v>113</v>
      </c>
    </row>
    <row r="20" spans="1:7" ht="16.5">
      <c r="A20" s="36" t="s">
        <v>59</v>
      </c>
      <c r="B20" s="37" t="s">
        <v>5</v>
      </c>
      <c r="C20" s="37" t="s">
        <v>19</v>
      </c>
      <c r="D20" s="37" t="s">
        <v>25</v>
      </c>
      <c r="E20" s="37" t="s">
        <v>63</v>
      </c>
      <c r="F20" s="37" t="s">
        <v>60</v>
      </c>
      <c r="G20" s="39">
        <v>113</v>
      </c>
    </row>
    <row r="21" spans="1:7" ht="16.5" customHeight="1">
      <c r="A21" s="41" t="s">
        <v>26</v>
      </c>
      <c r="B21" s="42" t="s">
        <v>5</v>
      </c>
      <c r="C21" s="42" t="s">
        <v>19</v>
      </c>
      <c r="D21" s="42" t="s">
        <v>64</v>
      </c>
      <c r="E21" s="42"/>
      <c r="F21" s="42"/>
      <c r="G21" s="43">
        <f>G22+G24</f>
        <v>3.4</v>
      </c>
    </row>
    <row r="22" spans="1:7" ht="16.5">
      <c r="A22" s="36" t="s">
        <v>65</v>
      </c>
      <c r="B22" s="37" t="s">
        <v>5</v>
      </c>
      <c r="C22" s="37" t="s">
        <v>19</v>
      </c>
      <c r="D22" s="37" t="s">
        <v>64</v>
      </c>
      <c r="E22" s="37" t="s">
        <v>66</v>
      </c>
      <c r="F22" s="37"/>
      <c r="G22" s="44">
        <f>G23</f>
        <v>1.9</v>
      </c>
    </row>
    <row r="23" spans="1:7" ht="16.5">
      <c r="A23" s="36" t="s">
        <v>59</v>
      </c>
      <c r="B23" s="37" t="s">
        <v>5</v>
      </c>
      <c r="C23" s="37" t="s">
        <v>19</v>
      </c>
      <c r="D23" s="37" t="s">
        <v>64</v>
      </c>
      <c r="E23" s="37" t="s">
        <v>66</v>
      </c>
      <c r="F23" s="37" t="s">
        <v>60</v>
      </c>
      <c r="G23" s="39">
        <v>1.9</v>
      </c>
    </row>
    <row r="24" spans="1:7" ht="16.5">
      <c r="A24" s="36" t="s">
        <v>67</v>
      </c>
      <c r="B24" s="37" t="s">
        <v>5</v>
      </c>
      <c r="C24" s="37" t="s">
        <v>19</v>
      </c>
      <c r="D24" s="37" t="s">
        <v>64</v>
      </c>
      <c r="E24" s="37" t="s">
        <v>68</v>
      </c>
      <c r="F24" s="37"/>
      <c r="G24" s="44">
        <f>G25</f>
        <v>1.5</v>
      </c>
    </row>
    <row r="25" spans="1:7" ht="16.5">
      <c r="A25" s="36" t="s">
        <v>59</v>
      </c>
      <c r="B25" s="37" t="s">
        <v>5</v>
      </c>
      <c r="C25" s="37" t="s">
        <v>19</v>
      </c>
      <c r="D25" s="37" t="s">
        <v>64</v>
      </c>
      <c r="E25" s="37" t="s">
        <v>68</v>
      </c>
      <c r="F25" s="37" t="s">
        <v>60</v>
      </c>
      <c r="G25" s="39">
        <v>1.5</v>
      </c>
    </row>
    <row r="26" spans="1:7" ht="21" customHeight="1">
      <c r="A26" s="30" t="s">
        <v>27</v>
      </c>
      <c r="B26" s="31" t="s">
        <v>5</v>
      </c>
      <c r="C26" s="31" t="s">
        <v>21</v>
      </c>
      <c r="D26" s="31"/>
      <c r="E26" s="31"/>
      <c r="F26" s="31"/>
      <c r="G26" s="32">
        <f>G30</f>
        <v>56.1</v>
      </c>
    </row>
    <row r="27" spans="1:7" ht="16.5">
      <c r="A27" s="36" t="s">
        <v>28</v>
      </c>
      <c r="B27" s="37" t="s">
        <v>5</v>
      </c>
      <c r="C27" s="37" t="s">
        <v>21</v>
      </c>
      <c r="D27" s="37" t="s">
        <v>29</v>
      </c>
      <c r="E27" s="37"/>
      <c r="F27" s="37"/>
      <c r="G27" s="44">
        <f>G30</f>
        <v>56.1</v>
      </c>
    </row>
    <row r="28" spans="1:7" ht="16.5">
      <c r="A28" s="36" t="s">
        <v>69</v>
      </c>
      <c r="B28" s="37" t="s">
        <v>5</v>
      </c>
      <c r="C28" s="37" t="s">
        <v>21</v>
      </c>
      <c r="D28" s="37" t="s">
        <v>29</v>
      </c>
      <c r="E28" s="37" t="s">
        <v>70</v>
      </c>
      <c r="F28" s="37"/>
      <c r="G28" s="44">
        <f>G30</f>
        <v>56.1</v>
      </c>
    </row>
    <row r="29" spans="1:7" ht="27.75" customHeight="1">
      <c r="A29" s="36" t="s">
        <v>71</v>
      </c>
      <c r="B29" s="37" t="s">
        <v>5</v>
      </c>
      <c r="C29" s="37" t="s">
        <v>21</v>
      </c>
      <c r="D29" s="37" t="s">
        <v>29</v>
      </c>
      <c r="E29" s="37" t="s">
        <v>72</v>
      </c>
      <c r="F29" s="37"/>
      <c r="G29" s="44">
        <f>G30</f>
        <v>56.1</v>
      </c>
    </row>
    <row r="30" spans="1:7" ht="16.5">
      <c r="A30" s="36" t="s">
        <v>59</v>
      </c>
      <c r="B30" s="37" t="s">
        <v>5</v>
      </c>
      <c r="C30" s="37" t="s">
        <v>21</v>
      </c>
      <c r="D30" s="37" t="s">
        <v>29</v>
      </c>
      <c r="E30" s="37" t="s">
        <v>72</v>
      </c>
      <c r="F30" s="37" t="s">
        <v>60</v>
      </c>
      <c r="G30" s="39">
        <v>56.1</v>
      </c>
    </row>
    <row r="31" spans="1:7" ht="33">
      <c r="A31" s="30" t="s">
        <v>73</v>
      </c>
      <c r="B31" s="31" t="s">
        <v>5</v>
      </c>
      <c r="C31" s="31" t="s">
        <v>29</v>
      </c>
      <c r="D31" s="31" t="s">
        <v>54</v>
      </c>
      <c r="E31" s="31"/>
      <c r="F31" s="31"/>
      <c r="G31" s="32">
        <f>G35</f>
        <v>420.9</v>
      </c>
    </row>
    <row r="32" spans="1:7" ht="16.5">
      <c r="A32" s="36" t="s">
        <v>33</v>
      </c>
      <c r="B32" s="37" t="s">
        <v>5</v>
      </c>
      <c r="C32" s="37" t="s">
        <v>29</v>
      </c>
      <c r="D32" s="37" t="s">
        <v>34</v>
      </c>
      <c r="E32" s="37"/>
      <c r="F32" s="37"/>
      <c r="G32" s="44">
        <f>G35</f>
        <v>420.9</v>
      </c>
    </row>
    <row r="33" spans="1:7" ht="16.5">
      <c r="A33" s="36" t="s">
        <v>74</v>
      </c>
      <c r="B33" s="45" t="s">
        <v>5</v>
      </c>
      <c r="C33" s="45" t="s">
        <v>29</v>
      </c>
      <c r="D33" s="46">
        <v>10</v>
      </c>
      <c r="E33" s="37" t="s">
        <v>75</v>
      </c>
      <c r="F33" s="37"/>
      <c r="G33" s="44"/>
    </row>
    <row r="34" spans="1:7" ht="30.75" customHeight="1">
      <c r="A34" s="36" t="s">
        <v>76</v>
      </c>
      <c r="B34" s="45" t="s">
        <v>5</v>
      </c>
      <c r="C34" s="45" t="s">
        <v>29</v>
      </c>
      <c r="D34" s="46">
        <v>10</v>
      </c>
      <c r="E34" s="37" t="s">
        <v>77</v>
      </c>
      <c r="F34" s="37"/>
      <c r="G34" s="44">
        <f>G35</f>
        <v>420.9</v>
      </c>
    </row>
    <row r="35" spans="1:7" ht="30" customHeight="1">
      <c r="A35" s="36" t="s">
        <v>78</v>
      </c>
      <c r="B35" s="45" t="s">
        <v>5</v>
      </c>
      <c r="C35" s="45" t="s">
        <v>29</v>
      </c>
      <c r="D35" s="46">
        <v>10</v>
      </c>
      <c r="E35" s="37" t="s">
        <v>77</v>
      </c>
      <c r="F35" s="37" t="s">
        <v>79</v>
      </c>
      <c r="G35" s="39">
        <v>420.9</v>
      </c>
    </row>
    <row r="36" spans="1:7" ht="18.75" customHeight="1">
      <c r="A36" s="30" t="s">
        <v>35</v>
      </c>
      <c r="B36" s="31" t="s">
        <v>5</v>
      </c>
      <c r="C36" s="31" t="s">
        <v>23</v>
      </c>
      <c r="D36" s="31" t="s">
        <v>54</v>
      </c>
      <c r="E36" s="31"/>
      <c r="F36" s="31"/>
      <c r="G36" s="32">
        <f>G37</f>
        <v>18</v>
      </c>
    </row>
    <row r="37" spans="1:7" ht="16.5">
      <c r="A37" s="36" t="s">
        <v>36</v>
      </c>
      <c r="B37" s="37" t="s">
        <v>5</v>
      </c>
      <c r="C37" s="37" t="s">
        <v>23</v>
      </c>
      <c r="D37" s="37" t="s">
        <v>37</v>
      </c>
      <c r="E37" s="37"/>
      <c r="F37" s="37"/>
      <c r="G37" s="38">
        <f>G40</f>
        <v>18</v>
      </c>
    </row>
    <row r="38" spans="1:7" ht="30">
      <c r="A38" s="36" t="s">
        <v>80</v>
      </c>
      <c r="B38" s="37" t="s">
        <v>5</v>
      </c>
      <c r="C38" s="37" t="s">
        <v>23</v>
      </c>
      <c r="D38" s="37" t="s">
        <v>37</v>
      </c>
      <c r="E38" s="37" t="s">
        <v>81</v>
      </c>
      <c r="F38" s="37"/>
      <c r="G38" s="38">
        <f>G40</f>
        <v>18</v>
      </c>
    </row>
    <row r="39" spans="1:7" ht="16.5">
      <c r="A39" s="36" t="s">
        <v>82</v>
      </c>
      <c r="B39" s="37" t="s">
        <v>5</v>
      </c>
      <c r="C39" s="37" t="s">
        <v>23</v>
      </c>
      <c r="D39" s="37" t="s">
        <v>37</v>
      </c>
      <c r="E39" s="37" t="s">
        <v>83</v>
      </c>
      <c r="F39" s="37"/>
      <c r="G39" s="38">
        <f>G40</f>
        <v>18</v>
      </c>
    </row>
    <row r="40" spans="1:7" ht="16.5">
      <c r="A40" s="36" t="s">
        <v>59</v>
      </c>
      <c r="B40" s="37" t="s">
        <v>5</v>
      </c>
      <c r="C40" s="37" t="s">
        <v>23</v>
      </c>
      <c r="D40" s="37" t="s">
        <v>37</v>
      </c>
      <c r="E40" s="37" t="s">
        <v>83</v>
      </c>
      <c r="F40" s="37" t="s">
        <v>60</v>
      </c>
      <c r="G40" s="39">
        <v>18</v>
      </c>
    </row>
    <row r="41" spans="1:7" ht="21.75" customHeight="1">
      <c r="A41" s="30" t="s">
        <v>38</v>
      </c>
      <c r="B41" s="31" t="s">
        <v>5</v>
      </c>
      <c r="C41" s="31" t="s">
        <v>39</v>
      </c>
      <c r="D41" s="31" t="s">
        <v>54</v>
      </c>
      <c r="E41" s="31"/>
      <c r="F41" s="31"/>
      <c r="G41" s="32">
        <v>53</v>
      </c>
    </row>
    <row r="42" spans="1:7" ht="17.25" customHeight="1">
      <c r="A42" s="47" t="s">
        <v>40</v>
      </c>
      <c r="B42" s="48" t="s">
        <v>5</v>
      </c>
      <c r="C42" s="48" t="s">
        <v>39</v>
      </c>
      <c r="D42" s="48" t="s">
        <v>29</v>
      </c>
      <c r="E42" s="48"/>
      <c r="F42" s="48"/>
      <c r="G42" s="49">
        <v>53</v>
      </c>
    </row>
    <row r="43" spans="1:7" ht="16.5">
      <c r="A43" s="36" t="s">
        <v>40</v>
      </c>
      <c r="B43" s="50" t="s">
        <v>5</v>
      </c>
      <c r="C43" s="50" t="s">
        <v>39</v>
      </c>
      <c r="D43" s="51" t="s">
        <v>29</v>
      </c>
      <c r="E43" s="52">
        <v>6000000</v>
      </c>
      <c r="F43" s="53"/>
      <c r="G43" s="44">
        <v>53</v>
      </c>
    </row>
    <row r="44" spans="1:7" ht="30">
      <c r="A44" s="54" t="s">
        <v>84</v>
      </c>
      <c r="B44" s="55" t="s">
        <v>5</v>
      </c>
      <c r="C44" s="55" t="s">
        <v>39</v>
      </c>
      <c r="D44" s="56" t="s">
        <v>29</v>
      </c>
      <c r="E44" s="57">
        <v>6000200</v>
      </c>
      <c r="F44" s="58"/>
      <c r="G44" s="59">
        <f>G45</f>
        <v>10</v>
      </c>
    </row>
    <row r="45" spans="1:7" ht="16.5">
      <c r="A45" s="36" t="s">
        <v>59</v>
      </c>
      <c r="B45" s="50" t="s">
        <v>5</v>
      </c>
      <c r="C45" s="50" t="s">
        <v>39</v>
      </c>
      <c r="D45" s="51" t="s">
        <v>29</v>
      </c>
      <c r="E45" s="52">
        <v>6000200</v>
      </c>
      <c r="F45" s="60">
        <v>500</v>
      </c>
      <c r="G45" s="39">
        <v>10</v>
      </c>
    </row>
    <row r="46" spans="1:7" ht="30">
      <c r="A46" s="54" t="s">
        <v>85</v>
      </c>
      <c r="B46" s="55" t="s">
        <v>5</v>
      </c>
      <c r="C46" s="55" t="s">
        <v>39</v>
      </c>
      <c r="D46" s="56" t="s">
        <v>29</v>
      </c>
      <c r="E46" s="57">
        <v>6000500</v>
      </c>
      <c r="F46" s="58"/>
      <c r="G46" s="59">
        <v>43</v>
      </c>
    </row>
    <row r="47" spans="1:7" ht="16.5">
      <c r="A47" s="36" t="s">
        <v>59</v>
      </c>
      <c r="B47" s="50" t="s">
        <v>5</v>
      </c>
      <c r="C47" s="50" t="s">
        <v>39</v>
      </c>
      <c r="D47" s="51" t="s">
        <v>29</v>
      </c>
      <c r="E47" s="52">
        <v>6000500</v>
      </c>
      <c r="F47" s="60">
        <v>500</v>
      </c>
      <c r="G47" s="39">
        <v>43</v>
      </c>
    </row>
    <row r="48" spans="1:7" ht="19.5" customHeight="1">
      <c r="A48" s="30" t="s">
        <v>41</v>
      </c>
      <c r="B48" s="31" t="s">
        <v>5</v>
      </c>
      <c r="C48" s="31" t="s">
        <v>25</v>
      </c>
      <c r="D48" s="31" t="s">
        <v>54</v>
      </c>
      <c r="E48" s="61"/>
      <c r="F48" s="61"/>
      <c r="G48" s="32">
        <f>G49</f>
        <v>1</v>
      </c>
    </row>
    <row r="49" spans="1:7" ht="16.5">
      <c r="A49" s="36" t="s">
        <v>42</v>
      </c>
      <c r="B49" s="37" t="s">
        <v>5</v>
      </c>
      <c r="C49" s="37" t="s">
        <v>25</v>
      </c>
      <c r="D49" s="37" t="s">
        <v>29</v>
      </c>
      <c r="E49" s="37"/>
      <c r="F49" s="37"/>
      <c r="G49" s="38">
        <f>G52</f>
        <v>1</v>
      </c>
    </row>
    <row r="50" spans="1:7" ht="15" customHeight="1">
      <c r="A50" s="36" t="s">
        <v>86</v>
      </c>
      <c r="B50" s="37" t="s">
        <v>5</v>
      </c>
      <c r="C50" s="37" t="s">
        <v>25</v>
      </c>
      <c r="D50" s="37" t="s">
        <v>29</v>
      </c>
      <c r="E50" s="37" t="s">
        <v>87</v>
      </c>
      <c r="F50" s="37"/>
      <c r="G50" s="38">
        <f>G52</f>
        <v>1</v>
      </c>
    </row>
    <row r="51" spans="1:7" ht="16.5">
      <c r="A51" s="36" t="s">
        <v>88</v>
      </c>
      <c r="B51" s="37" t="s">
        <v>5</v>
      </c>
      <c r="C51" s="37" t="s">
        <v>25</v>
      </c>
      <c r="D51" s="37" t="s">
        <v>29</v>
      </c>
      <c r="E51" s="37" t="s">
        <v>89</v>
      </c>
      <c r="F51" s="37"/>
      <c r="G51" s="38">
        <f>G52</f>
        <v>1</v>
      </c>
    </row>
    <row r="52" spans="1:7" ht="30.75" customHeight="1">
      <c r="A52" s="36" t="s">
        <v>59</v>
      </c>
      <c r="B52" s="37" t="s">
        <v>5</v>
      </c>
      <c r="C52" s="37" t="s">
        <v>25</v>
      </c>
      <c r="D52" s="37" t="s">
        <v>29</v>
      </c>
      <c r="E52" s="37" t="s">
        <v>89</v>
      </c>
      <c r="F52" s="37" t="s">
        <v>60</v>
      </c>
      <c r="G52" s="39">
        <v>1</v>
      </c>
    </row>
    <row r="53" spans="1:7" ht="19.5" customHeight="1">
      <c r="A53" s="30" t="s">
        <v>90</v>
      </c>
      <c r="B53" s="31" t="s">
        <v>5</v>
      </c>
      <c r="C53" s="31" t="s">
        <v>44</v>
      </c>
      <c r="D53" s="31" t="s">
        <v>54</v>
      </c>
      <c r="E53" s="31"/>
      <c r="F53" s="31"/>
      <c r="G53" s="32">
        <f>G54</f>
        <v>1102.076</v>
      </c>
    </row>
    <row r="54" spans="1:7" ht="22.5" customHeight="1">
      <c r="A54" s="62" t="s">
        <v>45</v>
      </c>
      <c r="B54" s="48" t="s">
        <v>5</v>
      </c>
      <c r="C54" s="63" t="s">
        <v>44</v>
      </c>
      <c r="D54" s="63" t="s">
        <v>19</v>
      </c>
      <c r="E54" s="63"/>
      <c r="F54" s="63"/>
      <c r="G54" s="64">
        <f>G55+G59+G64+G70+G67</f>
        <v>1102.076</v>
      </c>
    </row>
    <row r="55" spans="1:7" ht="30" customHeight="1">
      <c r="A55" s="54" t="s">
        <v>102</v>
      </c>
      <c r="B55" s="56" t="s">
        <v>5</v>
      </c>
      <c r="C55" s="56" t="s">
        <v>44</v>
      </c>
      <c r="D55" s="56" t="s">
        <v>19</v>
      </c>
      <c r="E55" s="56">
        <v>4400000</v>
      </c>
      <c r="F55" s="56"/>
      <c r="G55" s="59">
        <f>G56</f>
        <v>856.6</v>
      </c>
    </row>
    <row r="56" spans="1:7" ht="16.5">
      <c r="A56" s="36" t="s">
        <v>101</v>
      </c>
      <c r="B56" s="37" t="s">
        <v>5</v>
      </c>
      <c r="C56" s="37" t="s">
        <v>44</v>
      </c>
      <c r="D56" s="37" t="s">
        <v>19</v>
      </c>
      <c r="E56" s="37" t="s">
        <v>99</v>
      </c>
      <c r="F56" s="37"/>
      <c r="G56" s="38">
        <f>G57+G58</f>
        <v>856.6</v>
      </c>
    </row>
    <row r="57" spans="1:7" ht="16.5">
      <c r="A57" s="36" t="s">
        <v>91</v>
      </c>
      <c r="B57" s="37" t="s">
        <v>5</v>
      </c>
      <c r="C57" s="37" t="s">
        <v>44</v>
      </c>
      <c r="D57" s="37" t="s">
        <v>19</v>
      </c>
      <c r="E57" s="37" t="s">
        <v>100</v>
      </c>
      <c r="F57" s="37" t="s">
        <v>93</v>
      </c>
      <c r="G57" s="39">
        <f>856.6-G58</f>
        <v>852.6</v>
      </c>
    </row>
    <row r="58" spans="1:7" ht="30">
      <c r="A58" s="36" t="s">
        <v>94</v>
      </c>
      <c r="B58" s="37" t="s">
        <v>5</v>
      </c>
      <c r="C58" s="37" t="s">
        <v>44</v>
      </c>
      <c r="D58" s="37" t="s">
        <v>19</v>
      </c>
      <c r="E58" s="37" t="s">
        <v>100</v>
      </c>
      <c r="F58" s="37">
        <v>998</v>
      </c>
      <c r="G58" s="39">
        <v>4</v>
      </c>
    </row>
    <row r="59" spans="1:7" ht="16.5">
      <c r="A59" s="33" t="s">
        <v>95</v>
      </c>
      <c r="B59" s="42" t="s">
        <v>5</v>
      </c>
      <c r="C59" s="42" t="s">
        <v>44</v>
      </c>
      <c r="D59" s="42" t="s">
        <v>19</v>
      </c>
      <c r="E59" s="42">
        <v>4420000</v>
      </c>
      <c r="F59" s="42"/>
      <c r="G59" s="43">
        <f>G60</f>
        <v>213.1</v>
      </c>
    </row>
    <row r="60" spans="1:7" ht="16.5">
      <c r="A60" s="36" t="s">
        <v>91</v>
      </c>
      <c r="B60" s="37" t="s">
        <v>5</v>
      </c>
      <c r="C60" s="37" t="s">
        <v>44</v>
      </c>
      <c r="D60" s="37" t="s">
        <v>19</v>
      </c>
      <c r="E60" s="37" t="s">
        <v>96</v>
      </c>
      <c r="F60" s="37"/>
      <c r="G60" s="38">
        <f>G61+G62</f>
        <v>213.1</v>
      </c>
    </row>
    <row r="61" spans="1:7" ht="16.5">
      <c r="A61" s="36" t="s">
        <v>92</v>
      </c>
      <c r="B61" s="37" t="s">
        <v>5</v>
      </c>
      <c r="C61" s="37" t="s">
        <v>44</v>
      </c>
      <c r="D61" s="37" t="s">
        <v>19</v>
      </c>
      <c r="E61" s="37" t="s">
        <v>96</v>
      </c>
      <c r="F61" s="37" t="s">
        <v>93</v>
      </c>
      <c r="G61" s="39">
        <f>213.1-G62</f>
        <v>209.1</v>
      </c>
    </row>
    <row r="62" spans="1:7" ht="15.75" customHeight="1">
      <c r="A62" s="36" t="s">
        <v>94</v>
      </c>
      <c r="B62" s="37" t="s">
        <v>5</v>
      </c>
      <c r="C62" s="37" t="s">
        <v>44</v>
      </c>
      <c r="D62" s="37" t="s">
        <v>19</v>
      </c>
      <c r="E62" s="37" t="s">
        <v>96</v>
      </c>
      <c r="F62" s="37">
        <v>998</v>
      </c>
      <c r="G62" s="39">
        <v>4</v>
      </c>
    </row>
    <row r="63" spans="1:7" ht="15.75" customHeight="1">
      <c r="A63" s="65" t="s">
        <v>6</v>
      </c>
      <c r="B63" s="66" t="s">
        <v>5</v>
      </c>
      <c r="C63" s="66" t="s">
        <v>44</v>
      </c>
      <c r="D63" s="66" t="s">
        <v>19</v>
      </c>
      <c r="E63" s="66" t="s">
        <v>7</v>
      </c>
      <c r="F63" s="66"/>
      <c r="G63" s="44">
        <f>G66+G72</f>
        <v>23.376</v>
      </c>
    </row>
    <row r="64" spans="1:7" ht="33" customHeight="1">
      <c r="A64" s="41" t="s">
        <v>8</v>
      </c>
      <c r="B64" s="67" t="s">
        <v>5</v>
      </c>
      <c r="C64" s="67" t="s">
        <v>44</v>
      </c>
      <c r="D64" s="67" t="s">
        <v>19</v>
      </c>
      <c r="E64" s="67"/>
      <c r="F64" s="67"/>
      <c r="G64" s="59">
        <f>G66</f>
        <v>21</v>
      </c>
    </row>
    <row r="65" spans="1:7" ht="29.25" customHeight="1">
      <c r="A65" s="65" t="s">
        <v>8</v>
      </c>
      <c r="B65" s="66" t="s">
        <v>5</v>
      </c>
      <c r="C65" s="66" t="s">
        <v>44</v>
      </c>
      <c r="D65" s="66" t="s">
        <v>19</v>
      </c>
      <c r="E65" s="66" t="s">
        <v>1</v>
      </c>
      <c r="F65" s="66"/>
      <c r="G65" s="44">
        <f>G66</f>
        <v>21</v>
      </c>
    </row>
    <row r="66" spans="1:7" ht="15.75" customHeight="1">
      <c r="A66" s="36" t="s">
        <v>92</v>
      </c>
      <c r="B66" s="66" t="s">
        <v>5</v>
      </c>
      <c r="C66" s="66" t="s">
        <v>44</v>
      </c>
      <c r="D66" s="66" t="s">
        <v>19</v>
      </c>
      <c r="E66" s="66" t="s">
        <v>1</v>
      </c>
      <c r="F66" s="66" t="s">
        <v>93</v>
      </c>
      <c r="G66" s="39">
        <v>21</v>
      </c>
    </row>
    <row r="67" spans="1:7" ht="31.5" customHeight="1">
      <c r="A67" s="41" t="s">
        <v>9</v>
      </c>
      <c r="B67" s="67" t="s">
        <v>5</v>
      </c>
      <c r="C67" s="67" t="s">
        <v>44</v>
      </c>
      <c r="D67" s="67" t="s">
        <v>19</v>
      </c>
      <c r="E67" s="67"/>
      <c r="F67" s="67"/>
      <c r="G67" s="59">
        <f>G69</f>
        <v>9</v>
      </c>
    </row>
    <row r="68" spans="1:7" ht="36" customHeight="1">
      <c r="A68" s="65" t="s">
        <v>9</v>
      </c>
      <c r="B68" s="66" t="s">
        <v>5</v>
      </c>
      <c r="C68" s="66" t="s">
        <v>44</v>
      </c>
      <c r="D68" s="66" t="s">
        <v>19</v>
      </c>
      <c r="E68" s="66" t="s">
        <v>2</v>
      </c>
      <c r="F68" s="66"/>
      <c r="G68" s="44">
        <f>G69</f>
        <v>9</v>
      </c>
    </row>
    <row r="69" spans="1:7" ht="15.75" customHeight="1">
      <c r="A69" s="36" t="s">
        <v>92</v>
      </c>
      <c r="B69" s="66" t="s">
        <v>5</v>
      </c>
      <c r="C69" s="66" t="s">
        <v>44</v>
      </c>
      <c r="D69" s="66" t="s">
        <v>19</v>
      </c>
      <c r="E69" s="66" t="s">
        <v>2</v>
      </c>
      <c r="F69" s="66" t="s">
        <v>93</v>
      </c>
      <c r="G69" s="39">
        <v>9</v>
      </c>
    </row>
    <row r="70" spans="1:7" ht="36" customHeight="1">
      <c r="A70" s="41" t="s">
        <v>9</v>
      </c>
      <c r="B70" s="67" t="s">
        <v>5</v>
      </c>
      <c r="C70" s="67" t="s">
        <v>44</v>
      </c>
      <c r="D70" s="67" t="s">
        <v>19</v>
      </c>
      <c r="E70" s="67"/>
      <c r="F70" s="67"/>
      <c r="G70" s="59">
        <f>G72</f>
        <v>2.376</v>
      </c>
    </row>
    <row r="71" spans="1:7" ht="36" customHeight="1">
      <c r="A71" s="65" t="s">
        <v>9</v>
      </c>
      <c r="B71" s="66" t="s">
        <v>5</v>
      </c>
      <c r="C71" s="66" t="s">
        <v>44</v>
      </c>
      <c r="D71" s="66" t="s">
        <v>19</v>
      </c>
      <c r="E71" s="66" t="s">
        <v>3</v>
      </c>
      <c r="F71" s="66"/>
      <c r="G71" s="44">
        <f>G72</f>
        <v>2.376</v>
      </c>
    </row>
    <row r="72" spans="1:7" ht="15.75" customHeight="1">
      <c r="A72" s="36" t="s">
        <v>92</v>
      </c>
      <c r="B72" s="66" t="s">
        <v>5</v>
      </c>
      <c r="C72" s="66" t="s">
        <v>44</v>
      </c>
      <c r="D72" s="66" t="s">
        <v>19</v>
      </c>
      <c r="E72" s="66" t="s">
        <v>3</v>
      </c>
      <c r="F72" s="66" t="s">
        <v>93</v>
      </c>
      <c r="G72" s="39">
        <v>2.376</v>
      </c>
    </row>
    <row r="73" spans="1:7" ht="30.75" customHeight="1">
      <c r="A73" s="72" t="s">
        <v>97</v>
      </c>
      <c r="B73" s="73"/>
      <c r="C73" s="73"/>
      <c r="D73" s="73"/>
      <c r="E73" s="73"/>
      <c r="F73" s="74"/>
      <c r="G73" s="68">
        <f>G53+G48+G41+G36+G8+G31+G26</f>
        <v>2635.376</v>
      </c>
    </row>
  </sheetData>
  <mergeCells count="4">
    <mergeCell ref="A5:G5"/>
    <mergeCell ref="A3:G3"/>
    <mergeCell ref="A2:G2"/>
    <mergeCell ref="A73:F73"/>
  </mergeCells>
  <printOptions/>
  <pageMargins left="0.25" right="0.1968503937007874" top="0.4330708661417323" bottom="0.2755905511811024" header="0.1968503937007874" footer="0.1968503937007874"/>
  <pageSetup horizontalDpi="600" verticalDpi="600" orientation="portrait" paperSize="9" scale="76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29"/>
  <sheetViews>
    <sheetView showGridLines="0" showZeros="0" workbookViewId="0" topLeftCell="B10">
      <selection activeCell="E22" sqref="E22"/>
    </sheetView>
  </sheetViews>
  <sheetFormatPr defaultColWidth="9.140625" defaultRowHeight="12.75"/>
  <cols>
    <col min="1" max="1" width="0" style="1" hidden="1" customWidth="1"/>
    <col min="2" max="2" width="59.7109375" style="1" customWidth="1"/>
    <col min="3" max="3" width="8.8515625" style="1" customWidth="1"/>
    <col min="4" max="4" width="8.7109375" style="1" customWidth="1"/>
    <col min="5" max="5" width="16.8515625" style="1" customWidth="1"/>
    <col min="6" max="16384" width="9.140625" style="1" customWidth="1"/>
  </cols>
  <sheetData>
    <row r="1" spans="2:5" ht="12.75">
      <c r="B1" s="76" t="s">
        <v>0</v>
      </c>
      <c r="C1" s="76"/>
      <c r="D1" s="76"/>
      <c r="E1" s="76"/>
    </row>
    <row r="2" spans="2:5" ht="12.75">
      <c r="B2" s="77" t="s">
        <v>103</v>
      </c>
      <c r="C2" s="77"/>
      <c r="D2" s="77"/>
      <c r="E2" s="77"/>
    </row>
    <row r="3" spans="2:5" ht="12.75">
      <c r="B3" s="77" t="s">
        <v>11</v>
      </c>
      <c r="C3" s="77"/>
      <c r="D3" s="77"/>
      <c r="E3" s="77"/>
    </row>
    <row r="4" spans="2:5" ht="22.5" customHeight="1">
      <c r="B4" s="78" t="s">
        <v>14</v>
      </c>
      <c r="C4" s="78"/>
      <c r="D4" s="78"/>
      <c r="E4" s="78"/>
    </row>
    <row r="5" spans="1:5" ht="51.75" customHeight="1">
      <c r="A5" s="2"/>
      <c r="B5" s="75" t="s">
        <v>12</v>
      </c>
      <c r="C5" s="75"/>
      <c r="D5" s="75"/>
      <c r="E5" s="75"/>
    </row>
    <row r="6" spans="1:5" ht="20.25" customHeight="1">
      <c r="A6" s="2"/>
      <c r="B6" s="3"/>
      <c r="C6" s="3"/>
      <c r="D6" s="3"/>
      <c r="E6" s="3"/>
    </row>
    <row r="7" spans="1:5" ht="12.75">
      <c r="A7" s="2"/>
      <c r="B7" s="2"/>
      <c r="C7" s="2"/>
      <c r="D7" s="2"/>
      <c r="E7" s="4" t="s">
        <v>15</v>
      </c>
    </row>
    <row r="8" spans="1:5" ht="14.25" customHeight="1">
      <c r="A8" s="2"/>
      <c r="B8" s="5" t="s">
        <v>4</v>
      </c>
      <c r="C8" s="5" t="s">
        <v>16</v>
      </c>
      <c r="D8" s="5" t="s">
        <v>17</v>
      </c>
      <c r="E8" s="6" t="s">
        <v>10</v>
      </c>
    </row>
    <row r="9" spans="1:5" ht="15.75" customHeight="1">
      <c r="A9" s="7"/>
      <c r="B9" s="21" t="s">
        <v>18</v>
      </c>
      <c r="C9" s="22" t="s">
        <v>19</v>
      </c>
      <c r="D9" s="22"/>
      <c r="E9" s="23">
        <f>E10+E13+E11+E12</f>
        <v>984.3</v>
      </c>
    </row>
    <row r="10" spans="1:5" ht="25.5">
      <c r="A10" s="7"/>
      <c r="B10" s="8" t="s">
        <v>20</v>
      </c>
      <c r="C10" s="9" t="s">
        <v>19</v>
      </c>
      <c r="D10" s="9" t="s">
        <v>21</v>
      </c>
      <c r="E10" s="10">
        <v>178.4</v>
      </c>
    </row>
    <row r="11" spans="1:5" ht="39.75" customHeight="1">
      <c r="A11" s="7"/>
      <c r="B11" s="8" t="s">
        <v>22</v>
      </c>
      <c r="C11" s="9" t="s">
        <v>19</v>
      </c>
      <c r="D11" s="9" t="s">
        <v>23</v>
      </c>
      <c r="E11" s="10">
        <v>689.5</v>
      </c>
    </row>
    <row r="12" spans="1:5" ht="39.75" customHeight="1">
      <c r="A12" s="7"/>
      <c r="B12" s="8" t="s">
        <v>24</v>
      </c>
      <c r="C12" s="9" t="s">
        <v>19</v>
      </c>
      <c r="D12" s="9" t="s">
        <v>25</v>
      </c>
      <c r="E12" s="10">
        <v>113</v>
      </c>
    </row>
    <row r="13" spans="1:5" ht="12.75">
      <c r="A13" s="7"/>
      <c r="B13" s="8" t="s">
        <v>26</v>
      </c>
      <c r="C13" s="9" t="s">
        <v>19</v>
      </c>
      <c r="D13" s="29" t="s">
        <v>64</v>
      </c>
      <c r="E13" s="10">
        <f>1.9+1.5</f>
        <v>3.4</v>
      </c>
    </row>
    <row r="14" spans="1:5" s="25" customFormat="1" ht="12.75">
      <c r="A14" s="24"/>
      <c r="B14" s="21" t="s">
        <v>27</v>
      </c>
      <c r="C14" s="22" t="s">
        <v>21</v>
      </c>
      <c r="D14" s="22"/>
      <c r="E14" s="23">
        <f>E15</f>
        <v>56.1</v>
      </c>
    </row>
    <row r="15" spans="1:5" ht="12.75">
      <c r="A15" s="7"/>
      <c r="B15" s="8" t="s">
        <v>28</v>
      </c>
      <c r="C15" s="9" t="s">
        <v>21</v>
      </c>
      <c r="D15" s="9" t="s">
        <v>29</v>
      </c>
      <c r="E15" s="10">
        <v>56.1</v>
      </c>
    </row>
    <row r="16" spans="1:5" s="25" customFormat="1" ht="25.5">
      <c r="A16" s="24"/>
      <c r="B16" s="21" t="s">
        <v>30</v>
      </c>
      <c r="C16" s="22" t="s">
        <v>29</v>
      </c>
      <c r="D16" s="22"/>
      <c r="E16" s="23">
        <f>E17+E18</f>
        <v>420.9</v>
      </c>
    </row>
    <row r="17" spans="1:5" ht="26.25" customHeight="1" hidden="1">
      <c r="A17" s="7"/>
      <c r="B17" s="8" t="s">
        <v>31</v>
      </c>
      <c r="C17" s="9" t="s">
        <v>29</v>
      </c>
      <c r="D17" s="9" t="s">
        <v>32</v>
      </c>
      <c r="E17" s="10"/>
    </row>
    <row r="18" spans="1:5" ht="18.75" customHeight="1">
      <c r="A18" s="7"/>
      <c r="B18" s="8" t="s">
        <v>33</v>
      </c>
      <c r="C18" s="9" t="s">
        <v>29</v>
      </c>
      <c r="D18" s="9" t="s">
        <v>34</v>
      </c>
      <c r="E18" s="10">
        <v>420.9</v>
      </c>
    </row>
    <row r="19" spans="1:5" s="25" customFormat="1" ht="12.75">
      <c r="A19" s="24"/>
      <c r="B19" s="21" t="s">
        <v>35</v>
      </c>
      <c r="C19" s="22" t="s">
        <v>23</v>
      </c>
      <c r="D19" s="22"/>
      <c r="E19" s="23">
        <f>E20</f>
        <v>18</v>
      </c>
    </row>
    <row r="20" spans="1:5" ht="12.75">
      <c r="A20" s="7"/>
      <c r="B20" s="8" t="s">
        <v>36</v>
      </c>
      <c r="C20" s="9" t="s">
        <v>23</v>
      </c>
      <c r="D20" s="9" t="s">
        <v>37</v>
      </c>
      <c r="E20" s="10">
        <v>18</v>
      </c>
    </row>
    <row r="21" spans="1:5" s="25" customFormat="1" ht="12.75">
      <c r="A21" s="24"/>
      <c r="B21" s="21" t="s">
        <v>38</v>
      </c>
      <c r="C21" s="22" t="s">
        <v>39</v>
      </c>
      <c r="D21" s="22"/>
      <c r="E21" s="23">
        <v>53</v>
      </c>
    </row>
    <row r="22" spans="1:5" ht="12.75">
      <c r="A22" s="7"/>
      <c r="B22" s="11" t="s">
        <v>40</v>
      </c>
      <c r="C22" s="12" t="s">
        <v>39</v>
      </c>
      <c r="D22" s="12" t="s">
        <v>29</v>
      </c>
      <c r="E22" s="13">
        <v>53</v>
      </c>
    </row>
    <row r="23" spans="1:5" s="25" customFormat="1" ht="12.75">
      <c r="A23" s="24"/>
      <c r="B23" s="21" t="s">
        <v>41</v>
      </c>
      <c r="C23" s="22" t="s">
        <v>25</v>
      </c>
      <c r="D23" s="22"/>
      <c r="E23" s="23">
        <f>E24</f>
        <v>1</v>
      </c>
    </row>
    <row r="24" spans="1:5" ht="25.5">
      <c r="A24" s="7"/>
      <c r="B24" s="8" t="s">
        <v>42</v>
      </c>
      <c r="C24" s="9" t="s">
        <v>25</v>
      </c>
      <c r="D24" s="9" t="s">
        <v>29</v>
      </c>
      <c r="E24" s="10">
        <v>1</v>
      </c>
    </row>
    <row r="25" spans="1:5" s="25" customFormat="1" ht="12.75">
      <c r="A25" s="24"/>
      <c r="B25" s="21" t="s">
        <v>43</v>
      </c>
      <c r="C25" s="22" t="s">
        <v>44</v>
      </c>
      <c r="D25" s="22"/>
      <c r="E25" s="23">
        <f>E26</f>
        <v>1102.076</v>
      </c>
    </row>
    <row r="26" spans="1:5" ht="12.75">
      <c r="A26" s="7"/>
      <c r="B26" s="8" t="s">
        <v>45</v>
      </c>
      <c r="C26" s="9" t="s">
        <v>44</v>
      </c>
      <c r="D26" s="9" t="s">
        <v>19</v>
      </c>
      <c r="E26" s="10">
        <f>1069.7+32.376</f>
        <v>1102.076</v>
      </c>
    </row>
    <row r="27" spans="1:5" s="25" customFormat="1" ht="34.5" customHeight="1">
      <c r="A27" s="24"/>
      <c r="B27" s="26" t="s">
        <v>46</v>
      </c>
      <c r="C27" s="27"/>
      <c r="D27" s="27"/>
      <c r="E27" s="28">
        <f>E9+E16+E19++E21+E23+E25+E14</f>
        <v>2635.3759999999997</v>
      </c>
    </row>
    <row r="28" spans="1:5" ht="12.75">
      <c r="A28" s="2" t="s">
        <v>47</v>
      </c>
      <c r="B28" s="14"/>
      <c r="C28" s="15"/>
      <c r="D28" s="15"/>
      <c r="E28" s="15"/>
    </row>
    <row r="29" spans="1:5" ht="12.75" hidden="1">
      <c r="A29" s="2" t="s">
        <v>48</v>
      </c>
      <c r="B29" s="2"/>
      <c r="C29" s="2"/>
      <c r="D29" s="2"/>
      <c r="E29" s="2"/>
    </row>
  </sheetData>
  <mergeCells count="5">
    <mergeCell ref="B5:E5"/>
    <mergeCell ref="B1:E1"/>
    <mergeCell ref="B2:E2"/>
    <mergeCell ref="B3:E3"/>
    <mergeCell ref="B4:E4"/>
  </mergeCells>
  <printOptions/>
  <pageMargins left="0.9055118110236221" right="0.3937007874015748" top="0.6692913385826772" bottom="0.4724409448818898" header="0.3937007874015748" footer="0.2362204724409449"/>
  <pageSetup firstPageNumber="31" useFirstPageNumber="1"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Notbadsoft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2011-03-29T06:35:24Z</cp:lastPrinted>
  <dcterms:created xsi:type="dcterms:W3CDTF">2010-11-13T05:11:38Z</dcterms:created>
  <dcterms:modified xsi:type="dcterms:W3CDTF">2011-03-29T06:41:28Z</dcterms:modified>
  <cp:category/>
  <cp:version/>
  <cp:contentType/>
  <cp:contentStatus/>
</cp:coreProperties>
</file>